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Сайт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7" i="1" l="1"/>
  <c r="X97" i="1" s="1"/>
  <c r="V97" i="1" s="1"/>
  <c r="W96" i="1"/>
  <c r="X96" i="1" s="1"/>
  <c r="V96" i="1" s="1"/>
  <c r="W95" i="1"/>
  <c r="X95" i="1" s="1"/>
  <c r="V95" i="1" s="1"/>
  <c r="X94" i="1"/>
  <c r="V94" i="1" s="1"/>
  <c r="W94" i="1"/>
  <c r="W93" i="1"/>
  <c r="X93" i="1" s="1"/>
  <c r="V93" i="1" s="1"/>
  <c r="W92" i="1"/>
  <c r="X92" i="1" s="1"/>
  <c r="V92" i="1" s="1"/>
  <c r="W91" i="1"/>
  <c r="X91" i="1" s="1"/>
  <c r="V91" i="1" s="1"/>
  <c r="X90" i="1"/>
  <c r="V90" i="1" s="1"/>
  <c r="W90" i="1"/>
  <c r="W89" i="1"/>
  <c r="X89" i="1" s="1"/>
  <c r="V89" i="1" s="1"/>
  <c r="W88" i="1"/>
  <c r="X88" i="1" s="1"/>
  <c r="V88" i="1" s="1"/>
  <c r="W87" i="1"/>
  <c r="X87" i="1" s="1"/>
  <c r="V87" i="1" s="1"/>
  <c r="X86" i="1"/>
  <c r="V86" i="1" s="1"/>
  <c r="W86" i="1"/>
  <c r="W85" i="1"/>
  <c r="X85" i="1" s="1"/>
  <c r="V85" i="1" s="1"/>
  <c r="X84" i="1"/>
  <c r="W84" i="1"/>
  <c r="V84" i="1"/>
  <c r="W83" i="1"/>
  <c r="X83" i="1" s="1"/>
  <c r="V83" i="1" s="1"/>
  <c r="X82" i="1"/>
  <c r="V82" i="1" s="1"/>
  <c r="W82" i="1"/>
  <c r="W81" i="1"/>
  <c r="X81" i="1" s="1"/>
  <c r="V81" i="1" s="1"/>
  <c r="X80" i="1"/>
  <c r="W80" i="1"/>
  <c r="V80" i="1"/>
  <c r="W79" i="1"/>
  <c r="X79" i="1" s="1"/>
  <c r="V79" i="1" s="1"/>
  <c r="X78" i="1"/>
  <c r="V78" i="1" s="1"/>
  <c r="W78" i="1"/>
  <c r="W77" i="1"/>
  <c r="X77" i="1" s="1"/>
  <c r="V77" i="1" s="1"/>
  <c r="X76" i="1"/>
  <c r="W76" i="1"/>
  <c r="V76" i="1"/>
  <c r="W75" i="1"/>
  <c r="X75" i="1" s="1"/>
  <c r="V75" i="1" s="1"/>
  <c r="X74" i="1"/>
  <c r="V74" i="1" s="1"/>
  <c r="W74" i="1"/>
  <c r="W73" i="1"/>
  <c r="X73" i="1" s="1"/>
  <c r="V73" i="1" s="1"/>
  <c r="X72" i="1"/>
  <c r="W72" i="1"/>
  <c r="V72" i="1"/>
  <c r="W71" i="1"/>
  <c r="X71" i="1" s="1"/>
  <c r="V71" i="1" s="1"/>
  <c r="X70" i="1"/>
  <c r="V70" i="1" s="1"/>
  <c r="W70" i="1"/>
  <c r="W69" i="1"/>
  <c r="X69" i="1" s="1"/>
  <c r="V69" i="1" s="1"/>
  <c r="X68" i="1"/>
  <c r="W68" i="1"/>
  <c r="V68" i="1"/>
  <c r="W67" i="1"/>
  <c r="X67" i="1" s="1"/>
  <c r="V67" i="1" s="1"/>
  <c r="X66" i="1"/>
  <c r="V66" i="1" s="1"/>
  <c r="W66" i="1"/>
  <c r="W65" i="1"/>
  <c r="X65" i="1" s="1"/>
  <c r="V65" i="1" s="1"/>
  <c r="X64" i="1"/>
  <c r="W64" i="1"/>
  <c r="V64" i="1"/>
  <c r="W63" i="1"/>
  <c r="X63" i="1" s="1"/>
  <c r="V63" i="1" s="1"/>
  <c r="X62" i="1"/>
  <c r="V62" i="1" s="1"/>
  <c r="W62" i="1"/>
  <c r="W61" i="1"/>
  <c r="X61" i="1" s="1"/>
  <c r="V61" i="1" s="1"/>
  <c r="X60" i="1"/>
  <c r="W60" i="1"/>
  <c r="V60" i="1"/>
  <c r="W59" i="1"/>
  <c r="X59" i="1" s="1"/>
  <c r="V59" i="1" s="1"/>
  <c r="X58" i="1"/>
  <c r="V58" i="1" s="1"/>
  <c r="W58" i="1"/>
  <c r="W57" i="1"/>
  <c r="X57" i="1" s="1"/>
  <c r="V57" i="1" s="1"/>
  <c r="X56" i="1"/>
  <c r="W56" i="1"/>
  <c r="V56" i="1"/>
  <c r="W55" i="1"/>
  <c r="X55" i="1" s="1"/>
  <c r="V55" i="1" s="1"/>
  <c r="X54" i="1"/>
  <c r="V54" i="1" s="1"/>
  <c r="W54" i="1"/>
  <c r="W53" i="1"/>
  <c r="X53" i="1" s="1"/>
  <c r="V53" i="1" s="1"/>
  <c r="X52" i="1"/>
  <c r="W52" i="1"/>
  <c r="V52" i="1"/>
  <c r="W51" i="1"/>
  <c r="X51" i="1" s="1"/>
  <c r="V51" i="1" s="1"/>
  <c r="X50" i="1"/>
  <c r="V50" i="1" s="1"/>
  <c r="W50" i="1"/>
  <c r="W49" i="1"/>
  <c r="X49" i="1" s="1"/>
  <c r="V49" i="1" s="1"/>
  <c r="X48" i="1"/>
  <c r="W48" i="1"/>
  <c r="V48" i="1"/>
  <c r="W47" i="1"/>
  <c r="X47" i="1" s="1"/>
  <c r="V47" i="1" s="1"/>
  <c r="X46" i="1"/>
  <c r="V46" i="1" s="1"/>
  <c r="W46" i="1"/>
  <c r="W45" i="1"/>
  <c r="X45" i="1" s="1"/>
  <c r="V45" i="1" s="1"/>
  <c r="X44" i="1"/>
  <c r="W44" i="1"/>
  <c r="V44" i="1"/>
  <c r="W43" i="1"/>
  <c r="X43" i="1" s="1"/>
  <c r="V43" i="1" s="1"/>
  <c r="X42" i="1"/>
  <c r="V42" i="1" s="1"/>
  <c r="W42" i="1"/>
  <c r="W41" i="1"/>
  <c r="X41" i="1" s="1"/>
  <c r="V41" i="1" s="1"/>
  <c r="X40" i="1"/>
  <c r="W40" i="1"/>
  <c r="V40" i="1"/>
  <c r="W39" i="1"/>
  <c r="X39" i="1" s="1"/>
  <c r="V39" i="1" s="1"/>
  <c r="X38" i="1"/>
  <c r="V38" i="1" s="1"/>
  <c r="W38" i="1"/>
  <c r="W37" i="1"/>
  <c r="X37" i="1" s="1"/>
  <c r="V37" i="1" s="1"/>
  <c r="X36" i="1"/>
  <c r="W36" i="1"/>
  <c r="V36" i="1"/>
  <c r="W35" i="1"/>
  <c r="X35" i="1" s="1"/>
  <c r="V35" i="1" s="1"/>
  <c r="X34" i="1"/>
  <c r="V34" i="1" s="1"/>
  <c r="W34" i="1"/>
  <c r="W33" i="1"/>
  <c r="X33" i="1" s="1"/>
  <c r="V33" i="1" s="1"/>
  <c r="X32" i="1"/>
  <c r="W32" i="1"/>
  <c r="V32" i="1"/>
  <c r="W31" i="1"/>
  <c r="X31" i="1" s="1"/>
  <c r="V31" i="1" s="1"/>
  <c r="X30" i="1"/>
  <c r="V30" i="1" s="1"/>
  <c r="W30" i="1"/>
  <c r="W29" i="1"/>
  <c r="X29" i="1" s="1"/>
  <c r="V29" i="1" s="1"/>
  <c r="X28" i="1"/>
  <c r="W28" i="1"/>
  <c r="V28" i="1"/>
  <c r="W27" i="1"/>
  <c r="X27" i="1" s="1"/>
  <c r="V27" i="1" s="1"/>
  <c r="X26" i="1"/>
  <c r="V26" i="1" s="1"/>
  <c r="W26" i="1"/>
  <c r="W25" i="1"/>
  <c r="X25" i="1" s="1"/>
  <c r="V25" i="1" s="1"/>
  <c r="X24" i="1"/>
  <c r="W24" i="1"/>
  <c r="V24" i="1"/>
  <c r="W23" i="1"/>
  <c r="X23" i="1" s="1"/>
  <c r="V23" i="1" s="1"/>
  <c r="X22" i="1"/>
  <c r="V22" i="1" s="1"/>
  <c r="W22" i="1"/>
  <c r="W21" i="1"/>
  <c r="X21" i="1" s="1"/>
  <c r="V21" i="1" s="1"/>
  <c r="X20" i="1"/>
  <c r="W20" i="1"/>
  <c r="V20" i="1"/>
  <c r="W19" i="1"/>
  <c r="X19" i="1" s="1"/>
  <c r="V19" i="1" s="1"/>
  <c r="X18" i="1"/>
  <c r="V18" i="1" s="1"/>
  <c r="W18" i="1"/>
  <c r="W17" i="1"/>
  <c r="X17" i="1" s="1"/>
  <c r="V17" i="1" s="1"/>
  <c r="X16" i="1"/>
  <c r="W16" i="1"/>
  <c r="V16" i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<sst xmlns="http://schemas.openxmlformats.org/spreadsheetml/2006/main" count="317" uniqueCount="239">
  <si>
    <t>Номинация "Искатель"</t>
  </si>
  <si>
    <t>Этапы</t>
  </si>
  <si>
    <t>Команда</t>
  </si>
  <si>
    <t>1 участник (капитан)</t>
  </si>
  <si>
    <t>2 участник</t>
  </si>
  <si>
    <t>населенный пункт</t>
  </si>
  <si>
    <t>Робофинист</t>
  </si>
  <si>
    <t>Арктика</t>
  </si>
  <si>
    <t>НИУ ВШЭ</t>
  </si>
  <si>
    <t xml:space="preserve">БАЛЛЫ В РЕЙТИНГЕ </t>
  </si>
  <si>
    <t>Победители (1 место)</t>
  </si>
  <si>
    <t>голубым выделены результаты не победных этапов</t>
  </si>
  <si>
    <t>Ksusha</t>
  </si>
  <si>
    <t>Козлова Ксения Андреевна</t>
  </si>
  <si>
    <t>Дровосек</t>
  </si>
  <si>
    <t>Железняк Таисия Александровна</t>
  </si>
  <si>
    <t>Железняк Ульяна Александровна</t>
  </si>
  <si>
    <t>Москва</t>
  </si>
  <si>
    <t>Левиафан 2.0</t>
  </si>
  <si>
    <t xml:space="preserve">Никипелов Арсений </t>
  </si>
  <si>
    <t>Санкт-Петербург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</si>
  <si>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</si>
  <si>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</si>
  <si>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</si>
  <si>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</si>
  <si>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Бобик</t>
  </si>
  <si>
    <t>Зыков Михаил Олегович</t>
  </si>
  <si>
    <t>Чебурашка 5.0</t>
  </si>
  <si>
    <t>Мариничев Матвей Александрович</t>
  </si>
  <si>
    <t>Фанерка</t>
  </si>
  <si>
    <t>Харханов Артемий Александрович</t>
  </si>
  <si>
    <t>Куркино</t>
  </si>
  <si>
    <t>Mechanicus</t>
  </si>
  <si>
    <t>Давыдов Евгений Романович</t>
  </si>
  <si>
    <t>Белгород</t>
  </si>
  <si>
    <t>Гламурные реснички</t>
  </si>
  <si>
    <t xml:space="preserve">Быченкова Валерия Алексеевна </t>
  </si>
  <si>
    <t>Леонова Наталья Михайловна</t>
  </si>
  <si>
    <t>Радист</t>
  </si>
  <si>
    <t>Скорнякова Вера Михайловна</t>
  </si>
  <si>
    <t>IBT-6</t>
  </si>
  <si>
    <t>Федоров Лев Алексеевич</t>
  </si>
  <si>
    <t>Архангельск</t>
  </si>
  <si>
    <t>ТехноМИР</t>
  </si>
  <si>
    <t>Миняков Илья Русланович</t>
  </si>
  <si>
    <t xml:space="preserve">Шестеренка </t>
  </si>
  <si>
    <t xml:space="preserve">Липченко Владислав Евгеньевич </t>
  </si>
  <si>
    <t>Самара</t>
  </si>
  <si>
    <t xml:space="preserve">Пансион++ </t>
  </si>
  <si>
    <t>Гриднева Ольга Валерьевна</t>
  </si>
  <si>
    <t>Вартанова Анастасия Михайловна</t>
  </si>
  <si>
    <t>ТехноДрайв</t>
  </si>
  <si>
    <t>Ефремов Денис Николаевич</t>
  </si>
  <si>
    <t>Фокин Сергей Юрьевич</t>
  </si>
  <si>
    <t>РобоЛис</t>
  </si>
  <si>
    <t>Лисин Вадим Сергеевич</t>
  </si>
  <si>
    <t>Лисина Марина Сергеевна</t>
  </si>
  <si>
    <t>Рикасово</t>
  </si>
  <si>
    <t>Два льва</t>
  </si>
  <si>
    <t>Лохвицкий Сергей Дмитриевич</t>
  </si>
  <si>
    <t>Виноградов Артём Алексеевич</t>
  </si>
  <si>
    <t>Explosion 1329</t>
  </si>
  <si>
    <t>Шерстюгин Вадим Александрович</t>
  </si>
  <si>
    <t>Попов Артём Алексеевич</t>
  </si>
  <si>
    <t>Icefire</t>
  </si>
  <si>
    <t xml:space="preserve">Тухто Никита </t>
  </si>
  <si>
    <t>Минск</t>
  </si>
  <si>
    <t xml:space="preserve">Супер Марио </t>
  </si>
  <si>
    <t>Курбанов Тимур Арсланович</t>
  </si>
  <si>
    <t>Сова</t>
  </si>
  <si>
    <t>Дракоша</t>
  </si>
  <si>
    <t>Никипелов Савелий</t>
  </si>
  <si>
    <t>Карапулечка 574</t>
  </si>
  <si>
    <t>Крохин Кирилл Максимович</t>
  </si>
  <si>
    <t>Лещинский Ларион Сергеевич</t>
  </si>
  <si>
    <t>РобоСпайк</t>
  </si>
  <si>
    <t>Рипакова Таисия Константиновна</t>
  </si>
  <si>
    <t>Корзина Милена Юрьевна</t>
  </si>
  <si>
    <t>Big  John</t>
  </si>
  <si>
    <t>Молчанов Денис Егорович</t>
  </si>
  <si>
    <t>Ярый</t>
  </si>
  <si>
    <t>Похилько Яромир Алексеевич</t>
  </si>
  <si>
    <t>Рвём траекторию</t>
  </si>
  <si>
    <t>Долгих Даниил Павлович</t>
  </si>
  <si>
    <t>Романова Маргарита Сергеевна</t>
  </si>
  <si>
    <t>Красный Луч</t>
  </si>
  <si>
    <t>Академия будущего</t>
  </si>
  <si>
    <t>Насекин Артемий Александрович</t>
  </si>
  <si>
    <t>Юнтехи</t>
  </si>
  <si>
    <t>Ярошенко Кирилл Витальевич</t>
  </si>
  <si>
    <t>Дмитриенко Ярослав Алексеевич</t>
  </si>
  <si>
    <t>Рестартер</t>
  </si>
  <si>
    <t xml:space="preserve">Резник Глеб Андреевич </t>
  </si>
  <si>
    <t>Фотосинтез</t>
  </si>
  <si>
    <t>Кулижский Максим Маратович</t>
  </si>
  <si>
    <t>Сюмкин Виктор Сергеевич</t>
  </si>
  <si>
    <t>КРОТ</t>
  </si>
  <si>
    <t>Новрузов Амир Ильясович</t>
  </si>
  <si>
    <t>Робот Танк</t>
  </si>
  <si>
    <t xml:space="preserve">Лавинин Елисей Евгеньевич </t>
  </si>
  <si>
    <t>7Б</t>
  </si>
  <si>
    <t>Шеховцов Максим Игоревич</t>
  </si>
  <si>
    <t>Сидоров Ярослав Сергеевич</t>
  </si>
  <si>
    <t>ЛИСС</t>
  </si>
  <si>
    <t>Зайцев Александр Евгеньевич</t>
  </si>
  <si>
    <t>Менделев Даниель Игоревич</t>
  </si>
  <si>
    <t>РобоГоу-6</t>
  </si>
  <si>
    <t>Починков Антон Павлович</t>
  </si>
  <si>
    <t>Сидоров Федор Андреевич</t>
  </si>
  <si>
    <t>Полботинка</t>
  </si>
  <si>
    <t>Серкетти Григорий Игоревич</t>
  </si>
  <si>
    <t>Загустин Валерий Сергеевич</t>
  </si>
  <si>
    <t>РобоГоу-3</t>
  </si>
  <si>
    <t>Коновалов Семен Леонидович</t>
  </si>
  <si>
    <t>Каплун Владислав Александрович</t>
  </si>
  <si>
    <t>Тюмень</t>
  </si>
  <si>
    <t>Верхняя Пышма</t>
  </si>
  <si>
    <t>Жнец</t>
  </si>
  <si>
    <t>Горячих Александр</t>
  </si>
  <si>
    <t>Patrusheva robotics</t>
  </si>
  <si>
    <t>Астапенко Ярослав Андреевич</t>
  </si>
  <si>
    <t>Патрушево</t>
  </si>
  <si>
    <t xml:space="preserve">Команда </t>
  </si>
  <si>
    <t xml:space="preserve">Тюмень </t>
  </si>
  <si>
    <t>СССР</t>
  </si>
  <si>
    <t>Горбатенко Максим</t>
  </si>
  <si>
    <t>Lizard</t>
  </si>
  <si>
    <t>Тропин Артем Владимирович</t>
  </si>
  <si>
    <t>Cocos</t>
  </si>
  <si>
    <t>Огородников Денис</t>
  </si>
  <si>
    <t>ROBOMAX-DEN</t>
  </si>
  <si>
    <t>Бондаренко Даниил Сергеевич</t>
  </si>
  <si>
    <t>с. Верх-Тула</t>
  </si>
  <si>
    <t>Краб</t>
  </si>
  <si>
    <t>Легачев Антон</t>
  </si>
  <si>
    <t>Сокол</t>
  </si>
  <si>
    <t>Узаков Матвей</t>
  </si>
  <si>
    <t>Чудеса</t>
  </si>
  <si>
    <t>Разгайлов Кирилл</t>
  </si>
  <si>
    <t>Шмель</t>
  </si>
  <si>
    <t>Кудряшов Макар Александрович</t>
  </si>
  <si>
    <t>Казанское</t>
  </si>
  <si>
    <t>Астра</t>
  </si>
  <si>
    <t>Пикулёва Ева Андреевна</t>
  </si>
  <si>
    <t>ПАТРИОТ</t>
  </si>
  <si>
    <t>Монахов Егор Михайлович</t>
  </si>
  <si>
    <t>Омутинское</t>
  </si>
  <si>
    <t>VK90</t>
  </si>
  <si>
    <t>Винник Константин Андреевич</t>
  </si>
  <si>
    <t>ROBOMAX-A</t>
  </si>
  <si>
    <t>Комаров Павел Иванович</t>
  </si>
  <si>
    <t>Васин Артемий Андреевич</t>
  </si>
  <si>
    <t>с.Верх-Тула</t>
  </si>
  <si>
    <t>Axel</t>
  </si>
  <si>
    <t>Огородников Дмитрий</t>
  </si>
  <si>
    <t>Red Machine PRO</t>
  </si>
  <si>
    <t>Выборный Александр Александрович</t>
  </si>
  <si>
    <t>Фантом</t>
  </si>
  <si>
    <t>Хлащев Кирилл</t>
  </si>
  <si>
    <t>М.А.Р.К.С</t>
  </si>
  <si>
    <t>Тажбулатов Ильдар Дамирович</t>
  </si>
  <si>
    <t>Вектор</t>
  </si>
  <si>
    <t>Вороцаев Артём Вячеславович</t>
  </si>
  <si>
    <t>Вороцаев Вячеслав</t>
  </si>
  <si>
    <t>220 вольт</t>
  </si>
  <si>
    <t>Ананьев Виктор Владимирович</t>
  </si>
  <si>
    <t>Divine</t>
  </si>
  <si>
    <t>Сидоров Александр Сергеевич</t>
  </si>
  <si>
    <t>с. Ярково</t>
  </si>
  <si>
    <t>Нейрон</t>
  </si>
  <si>
    <t>Винник Леонид</t>
  </si>
  <si>
    <t>Винтик</t>
  </si>
  <si>
    <t>Залевский Вячеслав</t>
  </si>
  <si>
    <t>Гигант</t>
  </si>
  <si>
    <t>Барышев Глеб Алексеевич</t>
  </si>
  <si>
    <t>Зевс 2.0</t>
  </si>
  <si>
    <t>Матигоров Андрей Михайлович</t>
  </si>
  <si>
    <t>ТрекРолл</t>
  </si>
  <si>
    <t>Казанцев Александр Александрович</t>
  </si>
  <si>
    <t>Легенды Комару</t>
  </si>
  <si>
    <t>Акулов Тимур Михайлович</t>
  </si>
  <si>
    <t>Комиссаров Арсений Сергеевич</t>
  </si>
  <si>
    <t>Басик</t>
  </si>
  <si>
    <t>Берсенев Дмитрий</t>
  </si>
  <si>
    <t>Amogus 003</t>
  </si>
  <si>
    <t>Бухтояров Илья Сергеевич</t>
  </si>
  <si>
    <t>Титан</t>
  </si>
  <si>
    <t>Чередняков Денис Николаевич</t>
  </si>
  <si>
    <t>Орёл</t>
  </si>
  <si>
    <t>Романова Светлана</t>
  </si>
  <si>
    <t>4x4</t>
  </si>
  <si>
    <t>Панфилов Михаил Валерьевич</t>
  </si>
  <si>
    <t>Киборг</t>
  </si>
  <si>
    <t>Узаков Максим</t>
  </si>
  <si>
    <t>Ари</t>
  </si>
  <si>
    <t>Крылевский Павел</t>
  </si>
  <si>
    <t>Скретч кот</t>
  </si>
  <si>
    <t>Загребин Корней</t>
  </si>
  <si>
    <t>робошышка</t>
  </si>
  <si>
    <t>Пузанов Василий Иванович</t>
  </si>
  <si>
    <t>Седых Петр Александрович</t>
  </si>
  <si>
    <t>БУРАН 2</t>
  </si>
  <si>
    <t>Игнатов Павел Владимирович</t>
  </si>
  <si>
    <t>Крючков Роман Андреевич</t>
  </si>
  <si>
    <t>с.Новоселезнево</t>
  </si>
  <si>
    <t>Марс</t>
  </si>
  <si>
    <t>Куроптева Ольга</t>
  </si>
  <si>
    <t>Скаробей</t>
  </si>
  <si>
    <t>Калинин Михаил Александрович</t>
  </si>
  <si>
    <t>ЦЕНТУРИОН</t>
  </si>
  <si>
    <t>Скудин Иван Сергеевич</t>
  </si>
  <si>
    <t>Бытов Михаил Иванович</t>
  </si>
  <si>
    <t>APACHI GIRLS</t>
  </si>
  <si>
    <t>Бытова Ольга Ивановна</t>
  </si>
  <si>
    <t>Лагуткина Мария Сергеевна</t>
  </si>
  <si>
    <t>Титаны</t>
  </si>
  <si>
    <t>Редькин Андрей Евгеньевич</t>
  </si>
  <si>
    <t>Дормидонтов Лев Евгеньевич</t>
  </si>
  <si>
    <t>Разбитый череп</t>
  </si>
  <si>
    <t>Бойченко Роман Александрович</t>
  </si>
  <si>
    <t>Овикян Вардан Сетович</t>
  </si>
  <si>
    <t>Kiberty RTK</t>
  </si>
  <si>
    <t>Тарасевич
Андрей
Анатольевич</t>
  </si>
  <si>
    <t>Gray_Raven</t>
  </si>
  <si>
    <t>Коваленко
Арсений
Алексеевич</t>
  </si>
  <si>
    <t>Гомель</t>
  </si>
  <si>
    <t>Приветик</t>
  </si>
  <si>
    <t>Козинцев Егор
Леонидович</t>
  </si>
  <si>
    <t>Черни</t>
  </si>
  <si>
    <t>Спасатель</t>
  </si>
  <si>
    <t>Крылов
Максим
Михайлович</t>
  </si>
  <si>
    <t>Hot Cat</t>
  </si>
  <si>
    <t>Тарасевич
Евгений</t>
  </si>
  <si>
    <t>Hunter</t>
  </si>
  <si>
    <t>Масляков
Кирилл
Андреевич</t>
  </si>
  <si>
    <t>VOYAGER-13</t>
  </si>
  <si>
    <t>Михайлов
Николай
Иванович</t>
  </si>
  <si>
    <t>Ice and Fire</t>
  </si>
  <si>
    <t>Селицкий
Владимир
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</si>
</sst>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5" tint="-0.249977111117893"/>
      <name val="Calibri"/>
      <family val="2"/>
      <charset val="204"/>
      <scheme val="minor"/>
    </font>
    <font>
      <b/>
      <sz val="14"/>
      <color theme="5" tint="-0.249977111117893"/>
      <name val="Calibri"/>
      <family val="2"/>
      <charset val="204"/>
      <scheme val="minor"/>
    </font>
    <font>
      <sz val="12"/>
      <color theme="1"/>
      <name val="Oswald"/>
    </font>
    <font>
      <b/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7">
    <xf numFmtId="0" fontId="0" fillId="0" borderId="0" xfId="0"/>
    <xf numFmtId="16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3" borderId="2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164" fontId="16" fillId="5" borderId="2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0" fillId="3" borderId="21" xfId="0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4" fillId="4" borderId="21" xfId="0" applyFont="1" applyFill="1" applyBorder="1" applyAlignment="1">
      <alignment wrapText="1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164" fontId="16" fillId="5" borderId="2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7" borderId="28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7" borderId="32" xfId="0" applyFill="1" applyBorder="1" applyAlignment="1">
      <alignment horizontal="center"/>
    </xf>
    <xf numFmtId="0" fontId="20" fillId="0" borderId="21" xfId="0" applyFont="1" applyBorder="1" applyAlignment="1">
      <alignment horizontal="left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64" fontId="16" fillId="5" borderId="1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0" fontId="0" fillId="0" borderId="23" xfId="0" applyBorder="1"/>
    <xf numFmtId="0" fontId="15" fillId="4" borderId="21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164" fontId="16" fillId="5" borderId="39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164" fontId="16" fillId="5" borderId="41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1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4" fillId="4" borderId="14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  <xf numFmtId="164" fontId="4" fillId="5" borderId="43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21" fillId="2" borderId="0" xfId="0" applyFont="1" applyFill="1" applyAlignment="1">
      <alignment horizontal="center" vertical="top" wrapText="1"/>
    </xf>
    <xf numFmtId="0" fontId="23" fillId="0" borderId="14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44" xfId="0" applyBorder="1"/>
    <xf numFmtId="0" fontId="23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wrapText="1"/>
    </xf>
    <xf numFmtId="0" fontId="14" fillId="6" borderId="21" xfId="0" applyFont="1" applyFill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0" fillId="0" borderId="14" xfId="0" applyBorder="1"/>
    <xf numFmtId="0" fontId="19" fillId="0" borderId="2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zoomScale="40" zoomScaleNormal="40" workbookViewId="0">
      <selection sqref="A1:X97"/>
    </sheetView>
  </sheetViews>
  <sheetFormatPr defaultRowHeight="15"/>
  <sheetData>
    <row r="1" spans="1:25" ht="19.5" thickBot="1">
      <c r="A1" s="92"/>
      <c r="B1" s="115" t="s">
        <v>0</v>
      </c>
      <c r="C1" s="115"/>
      <c r="D1" s="115"/>
      <c r="E1" s="116"/>
      <c r="F1" s="117" t="s">
        <v>1</v>
      </c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9"/>
      <c r="V1" s="1"/>
      <c r="W1" s="2"/>
      <c r="X1" s="2"/>
      <c r="Y1" s="93"/>
    </row>
    <row r="2" spans="1:25" ht="60.75" thickBot="1">
      <c r="A2" s="3"/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115</v>
      </c>
      <c r="J2" s="9" t="s">
        <v>116</v>
      </c>
      <c r="K2" s="9" t="s">
        <v>66</v>
      </c>
      <c r="L2" s="10"/>
      <c r="M2" s="11"/>
      <c r="N2" s="12"/>
      <c r="O2" s="13"/>
      <c r="P2" s="10"/>
      <c r="Q2" s="12"/>
      <c r="R2" s="11"/>
      <c r="S2" s="11"/>
      <c r="T2" s="11"/>
      <c r="U2" s="14"/>
      <c r="V2" s="15" t="s">
        <v>9</v>
      </c>
      <c r="W2" s="16"/>
      <c r="X2" s="17"/>
      <c r="Y2" s="94"/>
    </row>
    <row r="3" spans="1:25" ht="18.75" customHeight="1">
      <c r="A3" s="18"/>
      <c r="B3" s="120" t="s">
        <v>10</v>
      </c>
      <c r="C3" s="120"/>
      <c r="D3" s="120"/>
      <c r="E3" s="121"/>
      <c r="F3" s="19"/>
      <c r="G3" s="20"/>
      <c r="H3" s="20"/>
      <c r="I3" s="20"/>
      <c r="J3" s="122" t="s">
        <v>11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4"/>
      <c r="V3" s="21"/>
      <c r="W3" s="22"/>
      <c r="X3" s="23"/>
      <c r="Y3" s="95"/>
    </row>
    <row r="4" spans="1:25" ht="47.25">
      <c r="A4" s="24">
        <v>1</v>
      </c>
      <c r="B4" s="25" t="s">
        <v>117</v>
      </c>
      <c r="C4" s="26" t="s">
        <v>118</v>
      </c>
      <c r="D4" s="26"/>
      <c r="E4" s="27" t="s">
        <v>116</v>
      </c>
      <c r="F4" s="40"/>
      <c r="G4" s="63"/>
      <c r="H4" s="56"/>
      <c r="I4" s="63"/>
      <c r="J4" s="55">
        <v>475</v>
      </c>
      <c r="K4" s="30"/>
      <c r="L4" s="30"/>
      <c r="M4" s="30"/>
      <c r="N4" s="30"/>
      <c r="O4" s="31"/>
      <c r="P4" s="31"/>
      <c r="Q4" s="31"/>
      <c r="R4" s="31"/>
      <c r="S4" s="31"/>
      <c r="T4" s="31"/>
      <c r="U4" s="32"/>
      <c r="V4" s="33">
        <f>MAX(F4:U4)</f>
        <v>475</v>
      </c>
      <c r="W4" s="34"/>
      <c r="X4" s="35"/>
      <c r="Y4" s="94"/>
    </row>
    <row r="5" spans="1:25" ht="63">
      <c r="A5" s="36">
        <v>2</v>
      </c>
      <c r="B5" s="37" t="s">
        <v>12</v>
      </c>
      <c r="C5" s="38" t="s">
        <v>13</v>
      </c>
      <c r="D5" s="26"/>
      <c r="E5" s="27"/>
      <c r="F5" s="28">
        <v>459</v>
      </c>
      <c r="G5" s="29"/>
      <c r="H5" s="69"/>
      <c r="I5" s="30"/>
      <c r="J5" s="30"/>
      <c r="K5" s="30"/>
      <c r="L5" s="30"/>
      <c r="M5" s="30"/>
      <c r="N5" s="30"/>
      <c r="O5" s="31"/>
      <c r="P5" s="31"/>
      <c r="Q5" s="31"/>
      <c r="R5" s="31"/>
      <c r="S5" s="31"/>
      <c r="T5" s="31"/>
      <c r="U5" s="32"/>
      <c r="V5" s="33">
        <f>MAX(F5:U5)</f>
        <v>459</v>
      </c>
      <c r="W5" s="34"/>
      <c r="X5" s="35"/>
      <c r="Y5" s="94"/>
    </row>
    <row r="6" spans="1:25" ht="78.75">
      <c r="A6" s="24">
        <v>3</v>
      </c>
      <c r="B6" s="42" t="s">
        <v>221</v>
      </c>
      <c r="C6" s="38" t="s">
        <v>222</v>
      </c>
      <c r="D6" s="126"/>
      <c r="E6" s="27" t="s">
        <v>66</v>
      </c>
      <c r="F6" s="39"/>
      <c r="G6" s="41"/>
      <c r="H6" s="41"/>
      <c r="I6" s="30"/>
      <c r="J6" s="30"/>
      <c r="K6" s="30">
        <v>441</v>
      </c>
      <c r="L6" s="44"/>
      <c r="M6" s="44"/>
      <c r="N6" s="44"/>
      <c r="O6" s="44"/>
      <c r="P6" s="45"/>
      <c r="Q6" s="45"/>
      <c r="R6" s="45"/>
      <c r="S6" s="45"/>
      <c r="T6" s="44"/>
      <c r="U6" s="32"/>
      <c r="V6" s="33">
        <f>MAX(F6:U6)</f>
        <v>441</v>
      </c>
      <c r="W6" s="34"/>
      <c r="X6" s="35"/>
    </row>
    <row r="7" spans="1:25" ht="78.75">
      <c r="A7" s="36">
        <v>4</v>
      </c>
      <c r="B7" s="37" t="s">
        <v>14</v>
      </c>
      <c r="C7" s="26" t="s">
        <v>15</v>
      </c>
      <c r="D7" s="26" t="s">
        <v>16</v>
      </c>
      <c r="E7" s="27" t="s">
        <v>17</v>
      </c>
      <c r="F7" s="39"/>
      <c r="G7" s="30"/>
      <c r="H7" s="29">
        <v>400</v>
      </c>
      <c r="I7" s="30"/>
      <c r="J7" s="30"/>
      <c r="K7" s="30"/>
      <c r="L7" s="30"/>
      <c r="M7" s="30"/>
      <c r="N7" s="30"/>
      <c r="O7" s="31"/>
      <c r="P7" s="31"/>
      <c r="Q7" s="31"/>
      <c r="R7" s="31"/>
      <c r="S7" s="31"/>
      <c r="T7" s="31"/>
      <c r="U7" s="32"/>
      <c r="V7" s="33">
        <f>MAX(F7:U7)</f>
        <v>400</v>
      </c>
      <c r="W7" s="34"/>
      <c r="X7" s="35"/>
      <c r="Y7" s="94"/>
    </row>
    <row r="8" spans="1:25" ht="78.75">
      <c r="A8" s="24">
        <v>5</v>
      </c>
      <c r="B8" s="42" t="s">
        <v>119</v>
      </c>
      <c r="C8" s="38" t="s">
        <v>120</v>
      </c>
      <c r="D8" s="26"/>
      <c r="E8" s="27" t="s">
        <v>121</v>
      </c>
      <c r="F8" s="28"/>
      <c r="G8" s="29"/>
      <c r="H8" s="96"/>
      <c r="I8" s="41">
        <v>389</v>
      </c>
      <c r="J8" s="41"/>
      <c r="K8" s="30"/>
      <c r="L8" s="30"/>
      <c r="M8" s="30"/>
      <c r="N8" s="30"/>
      <c r="O8" s="31"/>
      <c r="P8" s="31"/>
      <c r="Q8" s="31"/>
      <c r="R8" s="31"/>
      <c r="S8" s="31"/>
      <c r="T8" s="31"/>
      <c r="U8" s="32"/>
      <c r="V8" s="33">
        <f>MAX(F8:U8)</f>
        <v>389</v>
      </c>
      <c r="W8" s="34"/>
      <c r="X8" s="35"/>
      <c r="Y8" s="94"/>
    </row>
    <row r="9" spans="1:25" ht="63">
      <c r="A9" s="24">
        <v>6</v>
      </c>
      <c r="B9" s="37" t="s">
        <v>18</v>
      </c>
      <c r="C9" s="38" t="s">
        <v>19</v>
      </c>
      <c r="D9" s="26"/>
      <c r="E9" s="27" t="s">
        <v>20</v>
      </c>
      <c r="F9" s="63">
        <v>328</v>
      </c>
      <c r="G9" s="30">
        <v>311</v>
      </c>
      <c r="H9" s="127">
        <v>365</v>
      </c>
      <c r="I9" s="30"/>
      <c r="J9" s="30"/>
      <c r="K9" s="30"/>
      <c r="L9" s="30"/>
      <c r="M9" s="30"/>
      <c r="N9" s="30"/>
      <c r="O9" s="31"/>
      <c r="P9" s="31"/>
      <c r="Q9" s="31"/>
      <c r="R9" s="31"/>
      <c r="S9" s="31"/>
      <c r="T9" s="31"/>
      <c r="U9" s="32"/>
      <c r="V9" s="33">
        <f>MAX(F9:G9)</f>
        <v>328</v>
      </c>
      <c r="W9" s="46"/>
      <c r="X9" s="35"/>
    </row>
    <row r="10" spans="1:25" ht="15.75">
      <c r="A10" s="24">
        <v>7</v>
      </c>
      <c r="B10" s="42"/>
      <c r="C10" s="26"/>
      <c r="D10" s="43"/>
      <c r="E10" s="27"/>
      <c r="F10" s="28"/>
      <c r="G10" s="29"/>
      <c r="H10" s="29"/>
      <c r="I10" s="29"/>
      <c r="J10" s="30"/>
      <c r="K10" s="30"/>
      <c r="L10" s="30"/>
      <c r="M10" s="30"/>
      <c r="N10" s="30"/>
      <c r="O10" s="31"/>
      <c r="P10" s="31"/>
      <c r="Q10" s="31"/>
      <c r="R10" s="31"/>
      <c r="S10" s="31"/>
      <c r="T10" s="31"/>
      <c r="U10" s="32"/>
      <c r="V10" s="33">
        <f t="shared" ref="V10:V11" si="0">MAX(F10:U10)</f>
        <v>0</v>
      </c>
      <c r="W10" s="34"/>
      <c r="X10" s="35"/>
      <c r="Y10" s="94"/>
    </row>
    <row r="11" spans="1:25" ht="15.75">
      <c r="A11" s="36">
        <v>8</v>
      </c>
      <c r="B11" s="42"/>
      <c r="C11" s="38"/>
      <c r="D11" s="43"/>
      <c r="E11" s="27"/>
      <c r="F11" s="47"/>
      <c r="G11" s="29"/>
      <c r="H11" s="30"/>
      <c r="I11" s="30"/>
      <c r="J11" s="30"/>
      <c r="K11" s="30"/>
      <c r="L11" s="29"/>
      <c r="M11" s="29"/>
      <c r="N11" s="29"/>
      <c r="O11" s="48"/>
      <c r="P11" s="48"/>
      <c r="Q11" s="48"/>
      <c r="R11" s="48"/>
      <c r="S11" s="48"/>
      <c r="T11" s="48"/>
      <c r="U11" s="32"/>
      <c r="V11" s="33">
        <f t="shared" si="0"/>
        <v>0</v>
      </c>
      <c r="W11" s="34"/>
      <c r="X11" s="35"/>
      <c r="Y11" s="94"/>
    </row>
    <row r="12" spans="1:25" ht="15.75">
      <c r="A12" s="36">
        <v>9</v>
      </c>
      <c r="B12" s="42"/>
      <c r="C12" s="38"/>
      <c r="D12" s="43"/>
      <c r="E12" s="27"/>
      <c r="F12" s="30"/>
      <c r="G12" s="30"/>
      <c r="H12" s="29"/>
      <c r="I12" s="30"/>
      <c r="J12" s="30"/>
      <c r="K12" s="29"/>
      <c r="L12" s="29"/>
      <c r="M12" s="29"/>
      <c r="N12" s="30"/>
      <c r="O12" s="31"/>
      <c r="P12" s="30"/>
      <c r="Q12" s="45"/>
      <c r="R12" s="45"/>
      <c r="S12" s="45"/>
      <c r="T12" s="45"/>
      <c r="U12" s="48"/>
      <c r="V12" s="49">
        <f>MAX(F12:O12)</f>
        <v>0</v>
      </c>
      <c r="W12" s="34"/>
      <c r="X12" s="35"/>
      <c r="Y12" s="94"/>
    </row>
    <row r="13" spans="1:25" ht="15.75">
      <c r="A13" s="36">
        <v>10</v>
      </c>
      <c r="B13" s="37"/>
      <c r="C13" s="38"/>
      <c r="D13" s="26"/>
      <c r="E13" s="27"/>
      <c r="F13" s="29"/>
      <c r="G13" s="31"/>
      <c r="H13" s="29"/>
      <c r="I13" s="30"/>
      <c r="J13" s="31"/>
      <c r="K13" s="30"/>
      <c r="L13" s="30"/>
      <c r="M13" s="30"/>
      <c r="N13" s="30"/>
      <c r="O13" s="31"/>
      <c r="P13" s="31"/>
      <c r="Q13" s="31"/>
      <c r="R13" s="31"/>
      <c r="S13" s="31"/>
      <c r="T13" s="31"/>
      <c r="U13" s="32"/>
      <c r="V13" s="33">
        <f>MAX(R13:U13)</f>
        <v>0</v>
      </c>
      <c r="W13" s="50"/>
      <c r="X13" s="35"/>
      <c r="Y13" s="94"/>
    </row>
    <row r="14" spans="1:25" ht="19.5" thickBot="1">
      <c r="A14" s="125" t="s">
        <v>21</v>
      </c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51"/>
      <c r="W14" s="52"/>
      <c r="X14" s="52"/>
      <c r="Y14" s="95"/>
    </row>
    <row r="15" spans="1:25" ht="64.5" thickBot="1">
      <c r="A15" s="97"/>
      <c r="B15" s="4" t="s">
        <v>122</v>
      </c>
      <c r="C15" s="98" t="s">
        <v>22</v>
      </c>
      <c r="D15" s="98" t="s">
        <v>4</v>
      </c>
      <c r="E15" s="7" t="s">
        <v>5</v>
      </c>
      <c r="F15" s="8" t="s">
        <v>6</v>
      </c>
      <c r="G15" s="9" t="s">
        <v>7</v>
      </c>
      <c r="H15" s="9" t="s">
        <v>8</v>
      </c>
      <c r="I15" s="9" t="s">
        <v>123</v>
      </c>
      <c r="J15" s="9" t="s">
        <v>116</v>
      </c>
      <c r="K15" s="9" t="s">
        <v>66</v>
      </c>
      <c r="L15" s="10"/>
      <c r="M15" s="11"/>
      <c r="N15" s="12"/>
      <c r="O15" s="13"/>
      <c r="P15" s="10"/>
      <c r="Q15" s="12"/>
      <c r="R15" s="11"/>
      <c r="S15" s="11"/>
      <c r="T15" s="11"/>
      <c r="U15" s="14"/>
      <c r="V15" s="99" t="s">
        <v>9</v>
      </c>
      <c r="W15" s="100" t="s">
        <v>23</v>
      </c>
      <c r="X15" s="101" t="s">
        <v>24</v>
      </c>
      <c r="Y15" s="102"/>
    </row>
    <row r="16" spans="1:25" ht="47.25">
      <c r="A16" s="53">
        <v>1</v>
      </c>
      <c r="B16" s="37" t="s">
        <v>124</v>
      </c>
      <c r="C16" s="38" t="s">
        <v>125</v>
      </c>
      <c r="D16" s="26"/>
      <c r="E16" s="27" t="s">
        <v>116</v>
      </c>
      <c r="F16" s="40"/>
      <c r="G16" s="63"/>
      <c r="H16" s="40"/>
      <c r="I16" s="55"/>
      <c r="J16" s="55">
        <v>445</v>
      </c>
      <c r="K16" s="103"/>
      <c r="L16" s="57"/>
      <c r="M16" s="57"/>
      <c r="N16" s="57"/>
      <c r="O16" s="58"/>
      <c r="P16" s="58"/>
      <c r="Q16" s="58"/>
      <c r="R16" s="58"/>
      <c r="S16" s="58"/>
      <c r="T16" s="58"/>
      <c r="U16" s="59"/>
      <c r="V16" s="60">
        <f t="shared" ref="V16:V45" si="1">IF(AND(X16&gt;0,X16&lt;1000),(SUM(F16:U16)-X16)/(W16-1),AVERAGE(F16:U16))</f>
        <v>445</v>
      </c>
      <c r="W16" s="46">
        <f t="shared" ref="W16:W42" si="2">COUNTA(F16:U16)</f>
        <v>1</v>
      </c>
      <c r="X16" s="61">
        <f t="shared" ref="X16:X79" si="3">IF(W16&gt;2,MIN(F16:U16),0)</f>
        <v>0</v>
      </c>
    </row>
    <row r="17" spans="1:24" ht="94.5">
      <c r="A17" s="62">
        <v>2</v>
      </c>
      <c r="B17" s="37" t="s">
        <v>223</v>
      </c>
      <c r="C17" s="38" t="s">
        <v>224</v>
      </c>
      <c r="D17" s="54"/>
      <c r="E17" s="27" t="s">
        <v>225</v>
      </c>
      <c r="F17" s="40"/>
      <c r="G17" s="63"/>
      <c r="H17" s="56"/>
      <c r="I17" s="63"/>
      <c r="J17" s="55"/>
      <c r="K17" s="55">
        <v>402</v>
      </c>
      <c r="L17" s="55"/>
      <c r="M17" s="55"/>
      <c r="N17" s="55"/>
      <c r="O17" s="64"/>
      <c r="P17" s="64"/>
      <c r="Q17" s="64"/>
      <c r="R17" s="64"/>
      <c r="S17" s="64"/>
      <c r="T17" s="64"/>
      <c r="U17" s="65"/>
      <c r="V17" s="60">
        <f t="shared" si="1"/>
        <v>402</v>
      </c>
      <c r="W17" s="46">
        <f t="shared" si="2"/>
        <v>1</v>
      </c>
      <c r="X17" s="61">
        <f t="shared" si="3"/>
        <v>0</v>
      </c>
    </row>
    <row r="18" spans="1:24" ht="63">
      <c r="A18" s="62">
        <v>3</v>
      </c>
      <c r="B18" s="37" t="s">
        <v>226</v>
      </c>
      <c r="C18" s="38" t="s">
        <v>227</v>
      </c>
      <c r="D18" s="26"/>
      <c r="E18" s="27" t="s">
        <v>228</v>
      </c>
      <c r="F18" s="56"/>
      <c r="G18" s="63"/>
      <c r="H18" s="69"/>
      <c r="I18" s="63"/>
      <c r="J18" s="55"/>
      <c r="K18" s="55">
        <v>390</v>
      </c>
      <c r="L18" s="55"/>
      <c r="M18" s="55"/>
      <c r="N18" s="55"/>
      <c r="O18" s="64"/>
      <c r="P18" s="64"/>
      <c r="Q18" s="64"/>
      <c r="R18" s="64"/>
      <c r="S18" s="64"/>
      <c r="T18" s="64"/>
      <c r="U18" s="65"/>
      <c r="V18" s="60">
        <f t="shared" si="1"/>
        <v>390</v>
      </c>
      <c r="W18" s="46">
        <f t="shared" si="2"/>
        <v>1</v>
      </c>
      <c r="X18" s="61">
        <f t="shared" si="3"/>
        <v>0</v>
      </c>
    </row>
    <row r="19" spans="1:24" ht="63">
      <c r="A19" s="53">
        <v>4</v>
      </c>
      <c r="B19" s="37" t="s">
        <v>126</v>
      </c>
      <c r="C19" s="38" t="s">
        <v>127</v>
      </c>
      <c r="D19" s="26"/>
      <c r="E19" s="27" t="s">
        <v>115</v>
      </c>
      <c r="F19" s="40"/>
      <c r="G19" s="63"/>
      <c r="H19" s="63"/>
      <c r="I19" s="55">
        <v>370</v>
      </c>
      <c r="J19" s="55"/>
      <c r="K19" s="55"/>
      <c r="L19" s="55"/>
      <c r="M19" s="55"/>
      <c r="N19" s="55"/>
      <c r="O19" s="64"/>
      <c r="P19" s="64"/>
      <c r="Q19" s="64"/>
      <c r="R19" s="64"/>
      <c r="S19" s="64"/>
      <c r="T19" s="64"/>
      <c r="U19" s="65"/>
      <c r="V19" s="60">
        <f t="shared" si="1"/>
        <v>370</v>
      </c>
      <c r="W19" s="46">
        <f t="shared" si="2"/>
        <v>1</v>
      </c>
      <c r="X19" s="61">
        <f t="shared" si="3"/>
        <v>0</v>
      </c>
    </row>
    <row r="20" spans="1:24" ht="47.25">
      <c r="A20" s="62">
        <v>5</v>
      </c>
      <c r="B20" s="42" t="s">
        <v>128</v>
      </c>
      <c r="C20" s="38" t="s">
        <v>129</v>
      </c>
      <c r="D20" s="26"/>
      <c r="E20" s="27" t="s">
        <v>116</v>
      </c>
      <c r="F20" s="40"/>
      <c r="G20" s="63"/>
      <c r="H20" s="63"/>
      <c r="I20" s="63"/>
      <c r="J20" s="55">
        <v>362</v>
      </c>
      <c r="K20" s="104"/>
      <c r="L20" s="55"/>
      <c r="M20" s="55"/>
      <c r="N20" s="55"/>
      <c r="O20" s="64"/>
      <c r="P20" s="64"/>
      <c r="Q20" s="64"/>
      <c r="R20" s="64"/>
      <c r="S20" s="64"/>
      <c r="T20" s="64"/>
      <c r="U20" s="65"/>
      <c r="V20" s="60">
        <f t="shared" si="1"/>
        <v>362</v>
      </c>
      <c r="W20" s="46">
        <f t="shared" si="2"/>
        <v>1</v>
      </c>
      <c r="X20" s="61">
        <f t="shared" si="3"/>
        <v>0</v>
      </c>
    </row>
    <row r="21" spans="1:24" ht="78.75">
      <c r="A21" s="62">
        <v>6</v>
      </c>
      <c r="B21" s="37" t="s">
        <v>130</v>
      </c>
      <c r="C21" s="38" t="s">
        <v>131</v>
      </c>
      <c r="D21" s="26"/>
      <c r="E21" s="27" t="s">
        <v>132</v>
      </c>
      <c r="F21" s="63"/>
      <c r="G21" s="63"/>
      <c r="H21" s="63"/>
      <c r="I21" s="55">
        <v>348</v>
      </c>
      <c r="J21" s="55"/>
      <c r="K21" s="55"/>
      <c r="L21" s="55"/>
      <c r="M21" s="55"/>
      <c r="N21" s="55"/>
      <c r="O21" s="64"/>
      <c r="P21" s="64"/>
      <c r="Q21" s="64"/>
      <c r="R21" s="64"/>
      <c r="S21" s="64"/>
      <c r="T21" s="64"/>
      <c r="U21" s="65"/>
      <c r="V21" s="60">
        <f t="shared" si="1"/>
        <v>348</v>
      </c>
      <c r="W21" s="46">
        <f t="shared" si="2"/>
        <v>1</v>
      </c>
      <c r="X21" s="61">
        <f t="shared" si="3"/>
        <v>0</v>
      </c>
    </row>
    <row r="22" spans="1:24" ht="63">
      <c r="A22" s="53">
        <v>7</v>
      </c>
      <c r="B22" s="37" t="s">
        <v>25</v>
      </c>
      <c r="C22" s="38" t="s">
        <v>26</v>
      </c>
      <c r="D22" s="54"/>
      <c r="E22" s="27" t="s">
        <v>17</v>
      </c>
      <c r="F22" s="40"/>
      <c r="G22" s="55"/>
      <c r="H22" s="63">
        <v>344</v>
      </c>
      <c r="I22" s="55"/>
      <c r="J22" s="55"/>
      <c r="K22" s="55"/>
      <c r="L22" s="55"/>
      <c r="M22" s="55"/>
      <c r="N22" s="55"/>
      <c r="O22" s="55"/>
      <c r="P22" s="64"/>
      <c r="Q22" s="64"/>
      <c r="R22" s="64"/>
      <c r="S22" s="64"/>
      <c r="T22" s="64"/>
      <c r="U22" s="65"/>
      <c r="V22" s="60">
        <f t="shared" si="1"/>
        <v>344</v>
      </c>
      <c r="W22" s="46">
        <f t="shared" si="2"/>
        <v>1</v>
      </c>
      <c r="X22" s="61">
        <f t="shared" si="3"/>
        <v>0</v>
      </c>
    </row>
    <row r="23" spans="1:24" ht="78.75">
      <c r="A23" s="62">
        <v>8</v>
      </c>
      <c r="B23" s="37" t="s">
        <v>27</v>
      </c>
      <c r="C23" s="38" t="s">
        <v>28</v>
      </c>
      <c r="D23" s="26"/>
      <c r="E23" s="27" t="s">
        <v>20</v>
      </c>
      <c r="F23" s="63">
        <v>327</v>
      </c>
      <c r="G23" s="40"/>
      <c r="H23" s="63"/>
      <c r="I23" s="55"/>
      <c r="J23" s="55"/>
      <c r="K23" s="55"/>
      <c r="L23" s="55"/>
      <c r="M23" s="55"/>
      <c r="N23" s="55"/>
      <c r="O23" s="64"/>
      <c r="P23" s="64"/>
      <c r="Q23" s="64"/>
      <c r="R23" s="64"/>
      <c r="S23" s="64"/>
      <c r="T23" s="64"/>
      <c r="U23" s="65"/>
      <c r="V23" s="60">
        <f t="shared" si="1"/>
        <v>327</v>
      </c>
      <c r="W23" s="46">
        <f t="shared" si="2"/>
        <v>1</v>
      </c>
      <c r="X23" s="61">
        <f t="shared" si="3"/>
        <v>0</v>
      </c>
    </row>
    <row r="24" spans="1:24" ht="31.5">
      <c r="A24" s="62">
        <v>9</v>
      </c>
      <c r="B24" s="37" t="s">
        <v>133</v>
      </c>
      <c r="C24" s="38" t="s">
        <v>134</v>
      </c>
      <c r="D24" s="26"/>
      <c r="E24" s="27" t="s">
        <v>116</v>
      </c>
      <c r="F24" s="63"/>
      <c r="G24" s="40"/>
      <c r="H24" s="63"/>
      <c r="I24" s="55"/>
      <c r="J24" s="55">
        <v>317</v>
      </c>
      <c r="K24" s="104"/>
      <c r="L24" s="55"/>
      <c r="M24" s="55"/>
      <c r="N24" s="55"/>
      <c r="O24" s="64"/>
      <c r="P24" s="64"/>
      <c r="Q24" s="64"/>
      <c r="R24" s="64"/>
      <c r="S24" s="64"/>
      <c r="T24" s="64"/>
      <c r="U24" s="65"/>
      <c r="V24" s="60">
        <f t="shared" si="1"/>
        <v>317</v>
      </c>
      <c r="W24" s="46">
        <f t="shared" si="2"/>
        <v>1</v>
      </c>
      <c r="X24" s="61">
        <f t="shared" si="3"/>
        <v>0</v>
      </c>
    </row>
    <row r="25" spans="1:24" ht="31.5">
      <c r="A25" s="53">
        <v>10</v>
      </c>
      <c r="B25" s="37" t="s">
        <v>135</v>
      </c>
      <c r="C25" s="38" t="s">
        <v>136</v>
      </c>
      <c r="D25" s="26"/>
      <c r="E25" s="27" t="s">
        <v>116</v>
      </c>
      <c r="F25" s="56"/>
      <c r="G25" s="40"/>
      <c r="H25" s="63"/>
      <c r="I25" s="55"/>
      <c r="J25" s="55">
        <v>314</v>
      </c>
      <c r="K25" s="104"/>
      <c r="L25" s="55"/>
      <c r="M25" s="63"/>
      <c r="N25" s="63"/>
      <c r="O25" s="105"/>
      <c r="P25" s="105"/>
      <c r="Q25" s="105"/>
      <c r="R25" s="105"/>
      <c r="S25" s="105"/>
      <c r="T25" s="105"/>
      <c r="U25" s="106"/>
      <c r="V25" s="60">
        <f t="shared" si="1"/>
        <v>314</v>
      </c>
      <c r="W25" s="46">
        <f t="shared" si="2"/>
        <v>1</v>
      </c>
      <c r="X25" s="61">
        <f t="shared" si="3"/>
        <v>0</v>
      </c>
    </row>
    <row r="26" spans="1:24" ht="47.25">
      <c r="A26" s="62">
        <v>11</v>
      </c>
      <c r="B26" s="37" t="s">
        <v>137</v>
      </c>
      <c r="C26" s="38" t="s">
        <v>138</v>
      </c>
      <c r="D26" s="38"/>
      <c r="E26" s="27" t="s">
        <v>116</v>
      </c>
      <c r="F26" s="63"/>
      <c r="G26" s="40"/>
      <c r="H26" s="63"/>
      <c r="I26" s="55"/>
      <c r="J26" s="55">
        <v>312</v>
      </c>
      <c r="K26" s="104"/>
      <c r="L26" s="55"/>
      <c r="M26" s="55"/>
      <c r="N26" s="55"/>
      <c r="O26" s="64"/>
      <c r="P26" s="64"/>
      <c r="Q26" s="64"/>
      <c r="R26" s="64"/>
      <c r="S26" s="64"/>
      <c r="T26" s="64"/>
      <c r="U26" s="65"/>
      <c r="V26" s="60">
        <f t="shared" si="1"/>
        <v>312</v>
      </c>
      <c r="W26" s="46">
        <f t="shared" si="2"/>
        <v>1</v>
      </c>
      <c r="X26" s="61">
        <f t="shared" si="3"/>
        <v>0</v>
      </c>
    </row>
    <row r="27" spans="1:24" ht="78.75">
      <c r="A27" s="62">
        <v>12</v>
      </c>
      <c r="B27" s="37" t="s">
        <v>139</v>
      </c>
      <c r="C27" s="38" t="s">
        <v>140</v>
      </c>
      <c r="D27" s="26"/>
      <c r="E27" s="27" t="s">
        <v>141</v>
      </c>
      <c r="F27" s="40"/>
      <c r="G27" s="63"/>
      <c r="H27" s="63"/>
      <c r="I27" s="55">
        <v>310</v>
      </c>
      <c r="J27" s="55"/>
      <c r="K27" s="55"/>
      <c r="L27" s="55"/>
      <c r="M27" s="55"/>
      <c r="N27" s="55"/>
      <c r="O27" s="64"/>
      <c r="P27" s="64"/>
      <c r="Q27" s="64"/>
      <c r="R27" s="64"/>
      <c r="S27" s="64"/>
      <c r="T27" s="64"/>
      <c r="U27" s="65"/>
      <c r="V27" s="60">
        <f t="shared" si="1"/>
        <v>310</v>
      </c>
      <c r="W27" s="46">
        <f t="shared" si="2"/>
        <v>1</v>
      </c>
      <c r="X27" s="61">
        <f t="shared" si="3"/>
        <v>0</v>
      </c>
    </row>
    <row r="28" spans="1:24" ht="95.25" thickBot="1">
      <c r="A28" s="70">
        <v>13</v>
      </c>
      <c r="B28" s="128" t="s">
        <v>29</v>
      </c>
      <c r="C28" s="71" t="s">
        <v>30</v>
      </c>
      <c r="D28" s="72"/>
      <c r="E28" s="73" t="s">
        <v>31</v>
      </c>
      <c r="F28" s="74"/>
      <c r="G28" s="129"/>
      <c r="H28" s="74">
        <v>297</v>
      </c>
      <c r="I28" s="75"/>
      <c r="J28" s="75"/>
      <c r="K28" s="75"/>
      <c r="L28" s="75"/>
      <c r="M28" s="75"/>
      <c r="N28" s="75"/>
      <c r="O28" s="76"/>
      <c r="P28" s="76"/>
      <c r="Q28" s="76"/>
      <c r="R28" s="76"/>
      <c r="S28" s="76"/>
      <c r="T28" s="76"/>
      <c r="U28" s="130"/>
      <c r="V28" s="77">
        <f t="shared" si="1"/>
        <v>297</v>
      </c>
      <c r="W28" s="78">
        <f t="shared" si="2"/>
        <v>1</v>
      </c>
      <c r="X28" s="61">
        <f t="shared" si="3"/>
        <v>0</v>
      </c>
    </row>
    <row r="29" spans="1:24" ht="63">
      <c r="A29" s="79">
        <v>14</v>
      </c>
      <c r="B29" s="80" t="s">
        <v>142</v>
      </c>
      <c r="C29" s="81" t="s">
        <v>143</v>
      </c>
      <c r="D29" s="82"/>
      <c r="E29" s="83" t="s">
        <v>115</v>
      </c>
      <c r="F29" s="84"/>
      <c r="G29" s="56"/>
      <c r="H29" s="107"/>
      <c r="I29" s="57">
        <v>296</v>
      </c>
      <c r="J29" s="57"/>
      <c r="K29" s="57"/>
      <c r="L29" s="57"/>
      <c r="M29" s="57"/>
      <c r="N29" s="57"/>
      <c r="O29" s="57"/>
      <c r="P29" s="57"/>
      <c r="Q29" s="58"/>
      <c r="R29" s="58"/>
      <c r="S29" s="58"/>
      <c r="T29" s="58"/>
      <c r="U29" s="85"/>
      <c r="V29" s="86">
        <f t="shared" si="1"/>
        <v>296</v>
      </c>
      <c r="W29" s="50">
        <f t="shared" si="2"/>
        <v>1</v>
      </c>
      <c r="X29" s="61">
        <f t="shared" si="3"/>
        <v>0</v>
      </c>
    </row>
    <row r="30" spans="1:24" ht="78.75">
      <c r="A30" s="87">
        <v>15</v>
      </c>
      <c r="B30" s="42" t="s">
        <v>32</v>
      </c>
      <c r="C30" s="38" t="s">
        <v>33</v>
      </c>
      <c r="D30" s="26"/>
      <c r="E30" s="27" t="s">
        <v>34</v>
      </c>
      <c r="F30" s="66"/>
      <c r="G30" s="67"/>
      <c r="H30" s="40">
        <v>291</v>
      </c>
      <c r="I30" s="67"/>
      <c r="J30" s="67"/>
      <c r="K30" s="67"/>
      <c r="L30" s="67"/>
      <c r="M30" s="67"/>
      <c r="N30" s="55"/>
      <c r="O30" s="64"/>
      <c r="P30" s="64"/>
      <c r="Q30" s="64"/>
      <c r="R30" s="64"/>
      <c r="S30" s="64"/>
      <c r="T30" s="64"/>
      <c r="U30" s="68"/>
      <c r="V30" s="60">
        <f t="shared" si="1"/>
        <v>291</v>
      </c>
      <c r="W30" s="50">
        <f t="shared" si="2"/>
        <v>1</v>
      </c>
      <c r="X30" s="61">
        <f t="shared" si="3"/>
        <v>0</v>
      </c>
    </row>
    <row r="31" spans="1:24" ht="94.5">
      <c r="A31" s="79">
        <v>16</v>
      </c>
      <c r="B31" s="37" t="s">
        <v>35</v>
      </c>
      <c r="C31" s="38" t="s">
        <v>36</v>
      </c>
      <c r="D31" s="26" t="s">
        <v>37</v>
      </c>
      <c r="E31" s="27" t="s">
        <v>17</v>
      </c>
      <c r="F31" s="63">
        <v>287</v>
      </c>
      <c r="G31" s="63"/>
      <c r="H31" s="69"/>
      <c r="I31" s="63"/>
      <c r="J31" s="55"/>
      <c r="K31" s="55"/>
      <c r="L31" s="55"/>
      <c r="M31" s="55"/>
      <c r="N31" s="88"/>
      <c r="O31" s="89"/>
      <c r="P31" s="64"/>
      <c r="Q31" s="64"/>
      <c r="R31" s="64"/>
      <c r="S31" s="64"/>
      <c r="T31" s="64"/>
      <c r="U31" s="65"/>
      <c r="V31" s="60">
        <f t="shared" si="1"/>
        <v>287</v>
      </c>
      <c r="W31" s="46">
        <f t="shared" si="2"/>
        <v>1</v>
      </c>
      <c r="X31" s="61">
        <f t="shared" si="3"/>
        <v>0</v>
      </c>
    </row>
    <row r="32" spans="1:24" ht="63">
      <c r="A32" s="87">
        <v>17</v>
      </c>
      <c r="B32" s="37" t="s">
        <v>144</v>
      </c>
      <c r="C32" s="38" t="s">
        <v>145</v>
      </c>
      <c r="D32" s="26"/>
      <c r="E32" s="27" t="s">
        <v>146</v>
      </c>
      <c r="F32" s="63"/>
      <c r="G32" s="63"/>
      <c r="H32" s="69"/>
      <c r="I32" s="63">
        <v>282</v>
      </c>
      <c r="J32" s="55"/>
      <c r="K32" s="55"/>
      <c r="L32" s="55"/>
      <c r="M32" s="64"/>
      <c r="N32" s="55"/>
      <c r="O32" s="55"/>
      <c r="P32" s="58"/>
      <c r="Q32" s="58"/>
      <c r="R32" s="58"/>
      <c r="S32" s="58"/>
      <c r="T32" s="58"/>
      <c r="U32" s="65"/>
      <c r="V32" s="60">
        <f t="shared" si="1"/>
        <v>282</v>
      </c>
      <c r="W32" s="46">
        <f t="shared" si="2"/>
        <v>1</v>
      </c>
      <c r="X32" s="61">
        <f t="shared" si="3"/>
        <v>0</v>
      </c>
    </row>
    <row r="33" spans="1:25" ht="63">
      <c r="A33" s="87">
        <v>18</v>
      </c>
      <c r="B33" s="37" t="s">
        <v>229</v>
      </c>
      <c r="C33" s="38" t="s">
        <v>230</v>
      </c>
      <c r="D33" s="26"/>
      <c r="E33" s="27" t="s">
        <v>66</v>
      </c>
      <c r="F33" s="63"/>
      <c r="G33" s="63"/>
      <c r="H33" s="69"/>
      <c r="I33" s="63"/>
      <c r="J33" s="55"/>
      <c r="K33" s="55">
        <v>280</v>
      </c>
      <c r="L33" s="55"/>
      <c r="M33" s="55"/>
      <c r="N33" s="57"/>
      <c r="O33" s="58"/>
      <c r="P33" s="58"/>
      <c r="Q33" s="58"/>
      <c r="R33" s="58"/>
      <c r="S33" s="58"/>
      <c r="T33" s="58"/>
      <c r="U33" s="65"/>
      <c r="V33" s="60">
        <f t="shared" si="1"/>
        <v>280</v>
      </c>
      <c r="W33" s="46">
        <f t="shared" si="2"/>
        <v>1</v>
      </c>
      <c r="X33" s="61">
        <f t="shared" si="3"/>
        <v>0</v>
      </c>
    </row>
    <row r="34" spans="1:25" ht="78.75">
      <c r="A34" s="79">
        <v>19</v>
      </c>
      <c r="B34" s="80" t="s">
        <v>38</v>
      </c>
      <c r="C34" s="38" t="s">
        <v>39</v>
      </c>
      <c r="D34" s="26"/>
      <c r="E34" s="27" t="s">
        <v>20</v>
      </c>
      <c r="F34" s="29">
        <v>268</v>
      </c>
      <c r="G34" s="63">
        <v>249</v>
      </c>
      <c r="H34" s="63">
        <v>279</v>
      </c>
      <c r="I34" s="131"/>
      <c r="J34" s="57"/>
      <c r="K34" s="57"/>
      <c r="L34" s="57"/>
      <c r="M34" s="57"/>
      <c r="N34" s="57"/>
      <c r="O34" s="58"/>
      <c r="P34" s="58"/>
      <c r="Q34" s="58"/>
      <c r="R34" s="58"/>
      <c r="S34" s="58"/>
      <c r="T34" s="58"/>
      <c r="U34" s="65"/>
      <c r="V34" s="60">
        <f t="shared" si="1"/>
        <v>273.5</v>
      </c>
      <c r="W34" s="46">
        <f t="shared" si="2"/>
        <v>3</v>
      </c>
      <c r="X34" s="61">
        <f t="shared" si="3"/>
        <v>249</v>
      </c>
      <c r="Y34" s="50"/>
    </row>
    <row r="35" spans="1:25" ht="78.75">
      <c r="A35" s="87">
        <v>20</v>
      </c>
      <c r="B35" s="37" t="s">
        <v>147</v>
      </c>
      <c r="C35" s="38" t="s">
        <v>148</v>
      </c>
      <c r="D35" s="26"/>
      <c r="E35" s="27" t="s">
        <v>116</v>
      </c>
      <c r="F35" s="63"/>
      <c r="G35" s="63"/>
      <c r="H35" s="63"/>
      <c r="I35" s="56">
        <v>206</v>
      </c>
      <c r="J35" s="57">
        <v>309</v>
      </c>
      <c r="K35" s="57"/>
      <c r="L35" s="57"/>
      <c r="M35" s="57"/>
      <c r="N35" s="57"/>
      <c r="O35" s="58"/>
      <c r="P35" s="58"/>
      <c r="Q35" s="58"/>
      <c r="R35" s="58"/>
      <c r="S35" s="58"/>
      <c r="T35" s="58"/>
      <c r="U35" s="85"/>
      <c r="V35" s="60">
        <f t="shared" si="1"/>
        <v>257.5</v>
      </c>
      <c r="W35" s="46">
        <f t="shared" si="2"/>
        <v>2</v>
      </c>
      <c r="X35" s="61">
        <f t="shared" si="3"/>
        <v>0</v>
      </c>
    </row>
    <row r="36" spans="1:25" ht="78.75">
      <c r="A36" s="87">
        <v>21</v>
      </c>
      <c r="B36" s="42" t="s">
        <v>149</v>
      </c>
      <c r="C36" s="38" t="s">
        <v>150</v>
      </c>
      <c r="D36" s="26" t="s">
        <v>151</v>
      </c>
      <c r="E36" s="27" t="s">
        <v>152</v>
      </c>
      <c r="F36" s="63"/>
      <c r="G36" s="63"/>
      <c r="H36" s="63"/>
      <c r="I36" s="63">
        <v>255</v>
      </c>
      <c r="J36" s="55"/>
      <c r="K36" s="55"/>
      <c r="L36" s="55"/>
      <c r="M36" s="55"/>
      <c r="N36" s="55"/>
      <c r="O36" s="64"/>
      <c r="P36" s="64"/>
      <c r="Q36" s="64"/>
      <c r="R36" s="64"/>
      <c r="S36" s="64"/>
      <c r="T36" s="64"/>
      <c r="U36" s="65"/>
      <c r="V36" s="60">
        <f t="shared" si="1"/>
        <v>255</v>
      </c>
      <c r="W36" s="46">
        <f t="shared" si="2"/>
        <v>1</v>
      </c>
      <c r="X36" s="61">
        <f t="shared" si="3"/>
        <v>0</v>
      </c>
    </row>
    <row r="37" spans="1:25" ht="63">
      <c r="A37" s="79">
        <v>22</v>
      </c>
      <c r="B37" s="37" t="s">
        <v>153</v>
      </c>
      <c r="C37" s="38" t="s">
        <v>154</v>
      </c>
      <c r="D37" s="90"/>
      <c r="E37" s="27" t="s">
        <v>116</v>
      </c>
      <c r="F37" s="91"/>
      <c r="G37" s="56"/>
      <c r="H37" s="63"/>
      <c r="I37" s="55"/>
      <c r="J37" s="55">
        <v>241</v>
      </c>
      <c r="K37" s="104"/>
      <c r="L37" s="55"/>
      <c r="M37" s="55"/>
      <c r="N37" s="55"/>
      <c r="O37" s="64"/>
      <c r="P37" s="64"/>
      <c r="Q37" s="64"/>
      <c r="R37" s="64"/>
      <c r="S37" s="64"/>
      <c r="T37" s="64"/>
      <c r="U37" s="65"/>
      <c r="V37" s="60">
        <f t="shared" si="1"/>
        <v>241</v>
      </c>
      <c r="W37" s="46">
        <f t="shared" si="2"/>
        <v>1</v>
      </c>
      <c r="X37" s="61">
        <f t="shared" si="3"/>
        <v>0</v>
      </c>
    </row>
    <row r="38" spans="1:25" ht="94.5">
      <c r="A38" s="87">
        <v>23</v>
      </c>
      <c r="B38" s="37" t="s">
        <v>155</v>
      </c>
      <c r="C38" s="38" t="s">
        <v>156</v>
      </c>
      <c r="D38" s="26"/>
      <c r="E38" s="27" t="s">
        <v>115</v>
      </c>
      <c r="F38" s="63"/>
      <c r="G38" s="63"/>
      <c r="H38" s="63"/>
      <c r="I38" s="57">
        <v>235</v>
      </c>
      <c r="J38" s="57"/>
      <c r="K38" s="57"/>
      <c r="L38" s="57"/>
      <c r="M38" s="57"/>
      <c r="N38" s="57"/>
      <c r="O38" s="58"/>
      <c r="P38" s="58"/>
      <c r="Q38" s="58"/>
      <c r="R38" s="58"/>
      <c r="S38" s="58"/>
      <c r="T38" s="58"/>
      <c r="U38" s="65"/>
      <c r="V38" s="60">
        <f t="shared" si="1"/>
        <v>235</v>
      </c>
      <c r="W38" s="50">
        <f t="shared" si="2"/>
        <v>1</v>
      </c>
      <c r="X38" s="61">
        <f t="shared" si="3"/>
        <v>0</v>
      </c>
    </row>
    <row r="39" spans="1:25" ht="63">
      <c r="A39" s="87">
        <v>24</v>
      </c>
      <c r="B39" s="37" t="s">
        <v>40</v>
      </c>
      <c r="C39" s="38" t="s">
        <v>41</v>
      </c>
      <c r="D39" s="26"/>
      <c r="E39" s="27" t="s">
        <v>42</v>
      </c>
      <c r="F39" s="67"/>
      <c r="G39" s="63">
        <v>232</v>
      </c>
      <c r="H39" s="63"/>
      <c r="I39" s="55"/>
      <c r="J39" s="55"/>
      <c r="K39" s="55"/>
      <c r="L39" s="55"/>
      <c r="M39" s="55"/>
      <c r="N39" s="55"/>
      <c r="O39" s="64"/>
      <c r="P39" s="64"/>
      <c r="Q39" s="64"/>
      <c r="R39" s="64"/>
      <c r="S39" s="64"/>
      <c r="T39" s="64"/>
      <c r="U39" s="65"/>
      <c r="V39" s="60">
        <f t="shared" si="1"/>
        <v>232</v>
      </c>
      <c r="W39" s="46">
        <f t="shared" si="2"/>
        <v>1</v>
      </c>
      <c r="X39" s="61">
        <f t="shared" si="3"/>
        <v>0</v>
      </c>
    </row>
    <row r="40" spans="1:25" ht="31.5">
      <c r="A40" s="79">
        <v>25</v>
      </c>
      <c r="B40" s="42" t="s">
        <v>157</v>
      </c>
      <c r="C40" s="38" t="s">
        <v>158</v>
      </c>
      <c r="D40" s="26"/>
      <c r="E40" s="27" t="s">
        <v>116</v>
      </c>
      <c r="F40" s="63"/>
      <c r="G40" s="63"/>
      <c r="H40" s="63"/>
      <c r="I40" s="55"/>
      <c r="J40" s="55">
        <v>221</v>
      </c>
      <c r="K40" s="55">
        <v>207</v>
      </c>
      <c r="L40" s="55"/>
      <c r="M40" s="55"/>
      <c r="N40" s="55"/>
      <c r="O40" s="64"/>
      <c r="P40" s="64"/>
      <c r="Q40" s="64"/>
      <c r="R40" s="64"/>
      <c r="S40" s="64"/>
      <c r="T40" s="64"/>
      <c r="U40" s="65"/>
      <c r="V40" s="60">
        <f t="shared" si="1"/>
        <v>214</v>
      </c>
      <c r="W40" s="46">
        <f t="shared" si="2"/>
        <v>2</v>
      </c>
      <c r="X40" s="61">
        <f t="shared" si="3"/>
        <v>0</v>
      </c>
    </row>
    <row r="41" spans="1:25" ht="78.75">
      <c r="A41" s="87">
        <v>26</v>
      </c>
      <c r="B41" s="37" t="s">
        <v>159</v>
      </c>
      <c r="C41" s="38" t="s">
        <v>160</v>
      </c>
      <c r="D41" s="26"/>
      <c r="E41" s="27" t="s">
        <v>115</v>
      </c>
      <c r="F41" s="63"/>
      <c r="G41" s="63"/>
      <c r="H41" s="69"/>
      <c r="I41" s="63">
        <v>205</v>
      </c>
      <c r="J41" s="55"/>
      <c r="K41" s="55"/>
      <c r="L41" s="55"/>
      <c r="M41" s="55"/>
      <c r="N41" s="55"/>
      <c r="O41" s="64"/>
      <c r="P41" s="64"/>
      <c r="Q41" s="64"/>
      <c r="R41" s="64"/>
      <c r="S41" s="64"/>
      <c r="T41" s="64"/>
      <c r="U41" s="65"/>
      <c r="V41" s="60">
        <f t="shared" si="1"/>
        <v>205</v>
      </c>
      <c r="W41" s="46">
        <f t="shared" si="2"/>
        <v>1</v>
      </c>
      <c r="X41" s="61">
        <f t="shared" si="3"/>
        <v>0</v>
      </c>
    </row>
    <row r="42" spans="1:25" ht="63">
      <c r="A42" s="87">
        <v>27</v>
      </c>
      <c r="B42" s="37" t="s">
        <v>43</v>
      </c>
      <c r="C42" s="38" t="s">
        <v>44</v>
      </c>
      <c r="D42" s="26"/>
      <c r="E42" s="27" t="s">
        <v>42</v>
      </c>
      <c r="F42" s="67"/>
      <c r="G42" s="63">
        <v>198</v>
      </c>
      <c r="H42" s="69"/>
      <c r="I42" s="55"/>
      <c r="J42" s="55"/>
      <c r="K42" s="55"/>
      <c r="L42" s="55"/>
      <c r="M42" s="55"/>
      <c r="N42" s="55"/>
      <c r="O42" s="64"/>
      <c r="P42" s="64"/>
      <c r="Q42" s="64"/>
      <c r="R42" s="64"/>
      <c r="S42" s="64"/>
      <c r="T42" s="64"/>
      <c r="U42" s="65"/>
      <c r="V42" s="60">
        <f t="shared" si="1"/>
        <v>198</v>
      </c>
      <c r="W42" s="46">
        <f t="shared" si="2"/>
        <v>1</v>
      </c>
      <c r="X42" s="61">
        <f t="shared" si="3"/>
        <v>0</v>
      </c>
    </row>
    <row r="43" spans="1:25" ht="94.5">
      <c r="A43" s="79">
        <v>28</v>
      </c>
      <c r="B43" s="42" t="s">
        <v>45</v>
      </c>
      <c r="C43" s="38" t="s">
        <v>46</v>
      </c>
      <c r="D43" s="26"/>
      <c r="E43" s="27" t="s">
        <v>47</v>
      </c>
      <c r="F43" s="63"/>
      <c r="G43" s="30"/>
      <c r="H43" s="30">
        <v>195</v>
      </c>
      <c r="I43" s="30"/>
      <c r="J43" s="30"/>
      <c r="K43" s="30"/>
      <c r="L43" s="30"/>
      <c r="M43" s="30"/>
      <c r="N43" s="30"/>
      <c r="O43" s="31"/>
      <c r="P43" s="31"/>
      <c r="Q43" s="31"/>
      <c r="R43" s="31"/>
      <c r="S43" s="31"/>
      <c r="T43" s="31"/>
      <c r="U43" s="32"/>
      <c r="V43" s="60">
        <f t="shared" si="1"/>
        <v>195</v>
      </c>
      <c r="W43" s="46">
        <f>COUNTA(#REF!)</f>
        <v>1</v>
      </c>
      <c r="X43" s="61">
        <f t="shared" si="3"/>
        <v>0</v>
      </c>
    </row>
    <row r="44" spans="1:25" ht="78.75">
      <c r="A44" s="87">
        <v>29</v>
      </c>
      <c r="B44" s="42" t="s">
        <v>161</v>
      </c>
      <c r="C44" s="38" t="s">
        <v>162</v>
      </c>
      <c r="D44" s="26" t="s">
        <v>163</v>
      </c>
      <c r="E44" s="27" t="s">
        <v>115</v>
      </c>
      <c r="F44" s="63"/>
      <c r="G44" s="63"/>
      <c r="H44" s="69"/>
      <c r="I44" s="63">
        <v>195</v>
      </c>
      <c r="J44" s="55"/>
      <c r="K44" s="55"/>
      <c r="L44" s="55"/>
      <c r="M44" s="55"/>
      <c r="N44" s="55"/>
      <c r="O44" s="64"/>
      <c r="P44" s="64"/>
      <c r="Q44" s="64"/>
      <c r="R44" s="64"/>
      <c r="S44" s="64"/>
      <c r="T44" s="64"/>
      <c r="U44" s="65"/>
      <c r="V44" s="60">
        <f t="shared" si="1"/>
        <v>195</v>
      </c>
      <c r="W44" s="46">
        <f t="shared" ref="W44:W97" si="4">COUNTA(F44:U44)</f>
        <v>1</v>
      </c>
      <c r="X44" s="61">
        <f t="shared" si="3"/>
        <v>0</v>
      </c>
    </row>
    <row r="45" spans="1:25" ht="94.5">
      <c r="A45" s="87">
        <v>30</v>
      </c>
      <c r="B45" s="37" t="s">
        <v>48</v>
      </c>
      <c r="C45" s="38" t="s">
        <v>49</v>
      </c>
      <c r="D45" s="26" t="s">
        <v>50</v>
      </c>
      <c r="E45" s="27" t="s">
        <v>20</v>
      </c>
      <c r="F45" s="63">
        <v>190</v>
      </c>
      <c r="G45" s="63"/>
      <c r="H45" s="69"/>
      <c r="I45" s="55"/>
      <c r="J45" s="55"/>
      <c r="K45" s="55"/>
      <c r="L45" s="55"/>
      <c r="M45" s="55"/>
      <c r="N45" s="55"/>
      <c r="O45" s="64"/>
      <c r="P45" s="64"/>
      <c r="Q45" s="64"/>
      <c r="R45" s="64"/>
      <c r="S45" s="64"/>
      <c r="T45" s="64"/>
      <c r="U45" s="65"/>
      <c r="V45" s="60">
        <f t="shared" si="1"/>
        <v>190</v>
      </c>
      <c r="W45" s="46">
        <f t="shared" si="4"/>
        <v>1</v>
      </c>
      <c r="X45" s="61">
        <f t="shared" si="3"/>
        <v>0</v>
      </c>
    </row>
    <row r="46" spans="1:25" ht="63">
      <c r="A46" s="79">
        <v>31</v>
      </c>
      <c r="B46" s="37" t="s">
        <v>51</v>
      </c>
      <c r="C46" s="38" t="s">
        <v>52</v>
      </c>
      <c r="D46" s="26" t="s">
        <v>53</v>
      </c>
      <c r="E46" s="27" t="s">
        <v>42</v>
      </c>
      <c r="F46" s="67"/>
      <c r="G46" s="63">
        <v>174</v>
      </c>
      <c r="H46" s="63"/>
      <c r="I46" s="55"/>
      <c r="J46" s="55"/>
      <c r="K46" s="55"/>
      <c r="L46" s="55"/>
      <c r="M46" s="55"/>
      <c r="N46" s="55"/>
      <c r="O46" s="64"/>
      <c r="P46" s="64"/>
      <c r="Q46" s="64"/>
      <c r="R46" s="64"/>
      <c r="S46" s="64"/>
      <c r="T46" s="64"/>
      <c r="U46" s="65"/>
      <c r="V46" s="60">
        <f>IF(AND(X46&gt;0,X46&lt;1000),(SUM(G46:U46)-X46)/(W46-1),AVERAGE(G46:U46))</f>
        <v>174</v>
      </c>
      <c r="W46" s="50">
        <f t="shared" si="4"/>
        <v>1</v>
      </c>
      <c r="X46" s="61">
        <f t="shared" si="3"/>
        <v>0</v>
      </c>
    </row>
    <row r="47" spans="1:25" ht="78.75">
      <c r="A47" s="87">
        <v>32</v>
      </c>
      <c r="B47" s="37" t="s">
        <v>164</v>
      </c>
      <c r="C47" s="38" t="s">
        <v>165</v>
      </c>
      <c r="D47" s="26"/>
      <c r="E47" s="27" t="s">
        <v>146</v>
      </c>
      <c r="F47" s="63"/>
      <c r="G47" s="63"/>
      <c r="H47" s="69"/>
      <c r="I47" s="63">
        <v>173</v>
      </c>
      <c r="J47" s="55"/>
      <c r="K47" s="55"/>
      <c r="L47" s="55"/>
      <c r="M47" s="55"/>
      <c r="N47" s="55"/>
      <c r="O47" s="64"/>
      <c r="P47" s="64"/>
      <c r="Q47" s="64"/>
      <c r="R47" s="64"/>
      <c r="S47" s="64"/>
      <c r="T47" s="64"/>
      <c r="U47" s="65"/>
      <c r="V47" s="60">
        <f>IF(AND(X47&gt;0,X47&lt;1000),(SUM(F47:U47)-X47)/(W47-1),AVERAGE(F47:U47))</f>
        <v>173</v>
      </c>
      <c r="W47" s="46">
        <f t="shared" si="4"/>
        <v>1</v>
      </c>
      <c r="X47" s="61">
        <f t="shared" si="3"/>
        <v>0</v>
      </c>
    </row>
    <row r="48" spans="1:25" ht="94.5">
      <c r="A48" s="87">
        <v>33</v>
      </c>
      <c r="B48" s="37" t="s">
        <v>166</v>
      </c>
      <c r="C48" s="38" t="s">
        <v>167</v>
      </c>
      <c r="D48" s="26"/>
      <c r="E48" s="27" t="s">
        <v>168</v>
      </c>
      <c r="F48" s="63"/>
      <c r="G48" s="63"/>
      <c r="H48" s="63"/>
      <c r="I48" s="63">
        <v>171</v>
      </c>
      <c r="J48" s="55"/>
      <c r="K48" s="55"/>
      <c r="L48" s="55"/>
      <c r="M48" s="55"/>
      <c r="N48" s="55"/>
      <c r="O48" s="64"/>
      <c r="P48" s="64"/>
      <c r="Q48" s="64"/>
      <c r="R48" s="64"/>
      <c r="S48" s="64"/>
      <c r="T48" s="64"/>
      <c r="U48" s="65"/>
      <c r="V48" s="60">
        <f>IF(AND(X48&gt;0,X48&lt;1000),(SUM(F48:U48)-X48)/(W48-1),AVERAGE(F48:U48))</f>
        <v>171</v>
      </c>
      <c r="W48" s="46">
        <f t="shared" si="4"/>
        <v>1</v>
      </c>
      <c r="X48" s="61">
        <f t="shared" si="3"/>
        <v>0</v>
      </c>
    </row>
    <row r="49" spans="1:24" ht="63">
      <c r="A49" s="79">
        <v>34</v>
      </c>
      <c r="B49" s="37" t="s">
        <v>54</v>
      </c>
      <c r="C49" s="38" t="s">
        <v>55</v>
      </c>
      <c r="D49" s="26" t="s">
        <v>56</v>
      </c>
      <c r="E49" s="27" t="s">
        <v>57</v>
      </c>
      <c r="F49" s="63"/>
      <c r="G49" s="63">
        <v>170</v>
      </c>
      <c r="H49" s="69"/>
      <c r="I49" s="55"/>
      <c r="J49" s="55"/>
      <c r="K49" s="55"/>
      <c r="L49" s="55"/>
      <c r="M49" s="55"/>
      <c r="N49" s="55"/>
      <c r="O49" s="64"/>
      <c r="P49" s="64"/>
      <c r="Q49" s="64"/>
      <c r="R49" s="64"/>
      <c r="S49" s="64"/>
      <c r="T49" s="64"/>
      <c r="U49" s="65"/>
      <c r="V49" s="60">
        <f>IF(AND(X49&gt;0,X49&lt;1000),(SUM(G49:U49)-X49)/(W49-1),AVERAGE(G49:U49))</f>
        <v>170</v>
      </c>
      <c r="W49" s="46">
        <f t="shared" si="4"/>
        <v>1</v>
      </c>
      <c r="X49" s="61">
        <f t="shared" si="3"/>
        <v>0</v>
      </c>
    </row>
    <row r="50" spans="1:24" ht="78.75">
      <c r="A50" s="87">
        <v>35</v>
      </c>
      <c r="B50" s="42" t="s">
        <v>58</v>
      </c>
      <c r="C50" s="38" t="s">
        <v>59</v>
      </c>
      <c r="D50" s="26" t="s">
        <v>60</v>
      </c>
      <c r="E50" s="27" t="s">
        <v>20</v>
      </c>
      <c r="F50" s="63"/>
      <c r="G50" s="63"/>
      <c r="H50" s="30">
        <v>168</v>
      </c>
      <c r="I50" s="63"/>
      <c r="J50" s="55"/>
      <c r="K50" s="55"/>
      <c r="L50" s="55"/>
      <c r="M50" s="55"/>
      <c r="N50" s="55"/>
      <c r="O50" s="64"/>
      <c r="P50" s="64"/>
      <c r="Q50" s="64"/>
      <c r="R50" s="64"/>
      <c r="S50" s="64"/>
      <c r="T50" s="64"/>
      <c r="U50" s="65"/>
      <c r="V50" s="60">
        <f t="shared" ref="V50:V97" si="5">IF(AND(X50&gt;0,X50&lt;1000),(SUM(F50:U50)-X50)/(W50-1),AVERAGE(F50:U50))</f>
        <v>168</v>
      </c>
      <c r="W50" s="50">
        <f t="shared" si="4"/>
        <v>1</v>
      </c>
      <c r="X50" s="61">
        <f t="shared" si="3"/>
        <v>0</v>
      </c>
    </row>
    <row r="51" spans="1:24" ht="31.5">
      <c r="A51" s="87">
        <v>36</v>
      </c>
      <c r="B51" s="37" t="s">
        <v>169</v>
      </c>
      <c r="C51" s="38" t="s">
        <v>170</v>
      </c>
      <c r="D51" s="26"/>
      <c r="E51" s="27" t="s">
        <v>116</v>
      </c>
      <c r="F51" s="63"/>
      <c r="G51" s="63"/>
      <c r="H51" s="69"/>
      <c r="I51" s="55"/>
      <c r="J51" s="55">
        <v>162</v>
      </c>
      <c r="K51" s="104"/>
      <c r="L51" s="63"/>
      <c r="M51" s="55"/>
      <c r="N51" s="55"/>
      <c r="O51" s="64"/>
      <c r="P51" s="64"/>
      <c r="Q51" s="64"/>
      <c r="R51" s="64"/>
      <c r="S51" s="64"/>
      <c r="T51" s="64"/>
      <c r="U51" s="65"/>
      <c r="V51" s="60">
        <f t="shared" si="5"/>
        <v>162</v>
      </c>
      <c r="W51" s="46">
        <f t="shared" si="4"/>
        <v>1</v>
      </c>
      <c r="X51" s="61">
        <f t="shared" si="3"/>
        <v>0</v>
      </c>
    </row>
    <row r="52" spans="1:24" ht="47.25">
      <c r="A52" s="79">
        <v>37</v>
      </c>
      <c r="B52" s="37" t="s">
        <v>231</v>
      </c>
      <c r="C52" s="38" t="s">
        <v>232</v>
      </c>
      <c r="D52" s="26"/>
      <c r="E52" s="27" t="s">
        <v>66</v>
      </c>
      <c r="F52" s="63"/>
      <c r="G52" s="63"/>
      <c r="H52" s="63"/>
      <c r="I52" s="55"/>
      <c r="J52" s="55"/>
      <c r="K52" s="55">
        <v>161</v>
      </c>
      <c r="L52" s="55"/>
      <c r="M52" s="55"/>
      <c r="N52" s="55"/>
      <c r="O52" s="64"/>
      <c r="P52" s="64"/>
      <c r="Q52" s="64"/>
      <c r="R52" s="64"/>
      <c r="S52" s="64"/>
      <c r="T52" s="64"/>
      <c r="U52" s="65"/>
      <c r="V52" s="60">
        <f t="shared" si="5"/>
        <v>161</v>
      </c>
      <c r="W52" s="46">
        <f t="shared" si="4"/>
        <v>1</v>
      </c>
      <c r="X52" s="61">
        <f t="shared" si="3"/>
        <v>0</v>
      </c>
    </row>
    <row r="53" spans="1:24" ht="63">
      <c r="A53" s="87">
        <v>38</v>
      </c>
      <c r="B53" s="37" t="s">
        <v>171</v>
      </c>
      <c r="C53" s="38" t="s">
        <v>172</v>
      </c>
      <c r="D53" s="26"/>
      <c r="E53" s="27" t="s">
        <v>116</v>
      </c>
      <c r="F53" s="63"/>
      <c r="G53" s="63"/>
      <c r="H53" s="69"/>
      <c r="I53" s="63"/>
      <c r="J53" s="55">
        <v>160</v>
      </c>
      <c r="K53" s="104"/>
      <c r="L53" s="55"/>
      <c r="M53" s="55"/>
      <c r="N53" s="55"/>
      <c r="O53" s="64"/>
      <c r="P53" s="64"/>
      <c r="Q53" s="64"/>
      <c r="R53" s="64"/>
      <c r="S53" s="64"/>
      <c r="T53" s="64"/>
      <c r="U53" s="65"/>
      <c r="V53" s="60">
        <f t="shared" si="5"/>
        <v>160</v>
      </c>
      <c r="W53" s="46">
        <f t="shared" si="4"/>
        <v>1</v>
      </c>
      <c r="X53" s="61">
        <f t="shared" si="3"/>
        <v>0</v>
      </c>
    </row>
    <row r="54" spans="1:24" ht="63">
      <c r="A54" s="87">
        <v>39</v>
      </c>
      <c r="B54" s="37" t="s">
        <v>173</v>
      </c>
      <c r="C54" s="38" t="s">
        <v>174</v>
      </c>
      <c r="D54" s="26"/>
      <c r="E54" s="27" t="s">
        <v>115</v>
      </c>
      <c r="F54" s="63"/>
      <c r="G54" s="63"/>
      <c r="H54" s="63"/>
      <c r="I54" s="63">
        <v>154</v>
      </c>
      <c r="J54" s="55"/>
      <c r="K54" s="55"/>
      <c r="L54" s="55"/>
      <c r="M54" s="55"/>
      <c r="N54" s="55"/>
      <c r="O54" s="64"/>
      <c r="P54" s="64"/>
      <c r="Q54" s="64"/>
      <c r="R54" s="64"/>
      <c r="S54" s="64"/>
      <c r="T54" s="64"/>
      <c r="U54" s="65"/>
      <c r="V54" s="60">
        <f t="shared" si="5"/>
        <v>154</v>
      </c>
      <c r="W54" s="46">
        <f t="shared" si="4"/>
        <v>1</v>
      </c>
      <c r="X54" s="61">
        <f t="shared" si="3"/>
        <v>0</v>
      </c>
    </row>
    <row r="55" spans="1:24" ht="78.75">
      <c r="A55" s="79">
        <v>40</v>
      </c>
      <c r="B55" s="37" t="s">
        <v>61</v>
      </c>
      <c r="C55" s="38" t="s">
        <v>62</v>
      </c>
      <c r="D55" s="26" t="s">
        <v>63</v>
      </c>
      <c r="E55" s="27" t="s">
        <v>17</v>
      </c>
      <c r="F55" s="63"/>
      <c r="G55" s="63"/>
      <c r="H55" s="30">
        <v>152</v>
      </c>
      <c r="I55" s="63"/>
      <c r="J55" s="55"/>
      <c r="K55" s="55"/>
      <c r="L55" s="55"/>
      <c r="M55" s="55"/>
      <c r="N55" s="55"/>
      <c r="O55" s="64"/>
      <c r="P55" s="64"/>
      <c r="Q55" s="64"/>
      <c r="R55" s="64"/>
      <c r="S55" s="64"/>
      <c r="T55" s="64"/>
      <c r="U55" s="65"/>
      <c r="V55" s="60">
        <f t="shared" si="5"/>
        <v>152</v>
      </c>
      <c r="W55" s="50">
        <f t="shared" si="4"/>
        <v>1</v>
      </c>
      <c r="X55" s="61">
        <f t="shared" si="3"/>
        <v>0</v>
      </c>
    </row>
    <row r="56" spans="1:24" ht="78.75">
      <c r="A56" s="87">
        <v>42</v>
      </c>
      <c r="B56" s="42" t="s">
        <v>175</v>
      </c>
      <c r="C56" s="38" t="s">
        <v>176</v>
      </c>
      <c r="D56" s="26"/>
      <c r="E56" s="27" t="s">
        <v>115</v>
      </c>
      <c r="F56" s="63"/>
      <c r="G56" s="63"/>
      <c r="H56" s="55"/>
      <c r="I56" s="63">
        <v>152</v>
      </c>
      <c r="J56" s="55"/>
      <c r="K56" s="55"/>
      <c r="L56" s="55"/>
      <c r="M56" s="63"/>
      <c r="N56" s="63"/>
      <c r="O56" s="105"/>
      <c r="P56" s="105"/>
      <c r="Q56" s="105"/>
      <c r="R56" s="105"/>
      <c r="S56" s="105"/>
      <c r="T56" s="105"/>
      <c r="U56" s="106"/>
      <c r="V56" s="60">
        <f t="shared" si="5"/>
        <v>152</v>
      </c>
      <c r="W56" s="50">
        <f t="shared" si="4"/>
        <v>1</v>
      </c>
      <c r="X56" s="61">
        <f t="shared" si="3"/>
        <v>0</v>
      </c>
    </row>
    <row r="57" spans="1:24" ht="94.5">
      <c r="A57" s="79">
        <v>43</v>
      </c>
      <c r="B57" s="37" t="s">
        <v>177</v>
      </c>
      <c r="C57" s="38" t="s">
        <v>178</v>
      </c>
      <c r="D57" s="26"/>
      <c r="E57" s="27" t="s">
        <v>146</v>
      </c>
      <c r="F57" s="63"/>
      <c r="G57" s="63"/>
      <c r="H57" s="108"/>
      <c r="I57" s="63">
        <v>150</v>
      </c>
      <c r="J57" s="55"/>
      <c r="K57" s="55"/>
      <c r="L57" s="55"/>
      <c r="M57" s="55"/>
      <c r="N57" s="55"/>
      <c r="O57" s="64"/>
      <c r="P57" s="64"/>
      <c r="Q57" s="64"/>
      <c r="R57" s="64"/>
      <c r="S57" s="64"/>
      <c r="T57" s="64"/>
      <c r="U57" s="65"/>
      <c r="V57" s="60">
        <f t="shared" si="5"/>
        <v>150</v>
      </c>
      <c r="W57" s="46">
        <f t="shared" si="4"/>
        <v>1</v>
      </c>
      <c r="X57" s="61">
        <f t="shared" si="3"/>
        <v>0</v>
      </c>
    </row>
    <row r="58" spans="1:24" ht="94.5">
      <c r="A58" s="87">
        <v>44</v>
      </c>
      <c r="B58" s="37" t="s">
        <v>179</v>
      </c>
      <c r="C58" s="38" t="s">
        <v>180</v>
      </c>
      <c r="D58" s="26" t="s">
        <v>181</v>
      </c>
      <c r="E58" s="27" t="s">
        <v>115</v>
      </c>
      <c r="F58" s="109"/>
      <c r="G58" s="63"/>
      <c r="H58" s="63"/>
      <c r="I58" s="63">
        <v>143</v>
      </c>
      <c r="J58" s="63"/>
      <c r="K58" s="63"/>
      <c r="L58" s="63"/>
      <c r="M58" s="63"/>
      <c r="N58" s="63"/>
      <c r="O58" s="105"/>
      <c r="P58" s="105"/>
      <c r="Q58" s="105"/>
      <c r="R58" s="105"/>
      <c r="S58" s="105"/>
      <c r="T58" s="105"/>
      <c r="U58" s="106"/>
      <c r="V58" s="60">
        <f t="shared" si="5"/>
        <v>143</v>
      </c>
      <c r="W58" s="46">
        <f t="shared" si="4"/>
        <v>1</v>
      </c>
      <c r="X58" s="61">
        <f t="shared" si="3"/>
        <v>0</v>
      </c>
    </row>
    <row r="59" spans="1:24" ht="63">
      <c r="A59" s="87">
        <v>45</v>
      </c>
      <c r="B59" s="37" t="s">
        <v>182</v>
      </c>
      <c r="C59" s="38" t="s">
        <v>183</v>
      </c>
      <c r="D59" s="26"/>
      <c r="E59" s="27" t="s">
        <v>116</v>
      </c>
      <c r="F59" s="63"/>
      <c r="G59" s="63"/>
      <c r="H59" s="63"/>
      <c r="I59" s="55"/>
      <c r="J59" s="55">
        <v>143</v>
      </c>
      <c r="K59" s="104"/>
      <c r="L59" s="55"/>
      <c r="M59" s="55"/>
      <c r="N59" s="55"/>
      <c r="O59" s="64"/>
      <c r="P59" s="64"/>
      <c r="Q59" s="64"/>
      <c r="R59" s="64"/>
      <c r="S59" s="64"/>
      <c r="T59" s="64"/>
      <c r="U59" s="65"/>
      <c r="V59" s="60">
        <f t="shared" si="5"/>
        <v>143</v>
      </c>
      <c r="W59" s="46">
        <f t="shared" si="4"/>
        <v>1</v>
      </c>
      <c r="X59" s="61">
        <f t="shared" si="3"/>
        <v>0</v>
      </c>
    </row>
    <row r="60" spans="1:24" ht="31.5">
      <c r="A60" s="79">
        <v>46</v>
      </c>
      <c r="B60" s="37" t="s">
        <v>64</v>
      </c>
      <c r="C60" s="38" t="s">
        <v>65</v>
      </c>
      <c r="D60" s="26"/>
      <c r="E60" s="27" t="s">
        <v>66</v>
      </c>
      <c r="F60" s="63">
        <v>129</v>
      </c>
      <c r="G60" s="63"/>
      <c r="H60" s="63"/>
      <c r="I60" s="55"/>
      <c r="J60" s="55"/>
      <c r="K60" s="55"/>
      <c r="L60" s="55"/>
      <c r="M60" s="55"/>
      <c r="N60" s="55"/>
      <c r="O60" s="64"/>
      <c r="P60" s="64"/>
      <c r="Q60" s="64"/>
      <c r="R60" s="64"/>
      <c r="S60" s="64"/>
      <c r="T60" s="64"/>
      <c r="U60" s="65"/>
      <c r="V60" s="60">
        <f t="shared" si="5"/>
        <v>129</v>
      </c>
      <c r="W60" s="46">
        <f t="shared" si="4"/>
        <v>1</v>
      </c>
      <c r="X60" s="61">
        <f t="shared" si="3"/>
        <v>0</v>
      </c>
    </row>
    <row r="61" spans="1:24" ht="63">
      <c r="A61" s="87">
        <v>47</v>
      </c>
      <c r="B61" s="37" t="s">
        <v>184</v>
      </c>
      <c r="C61" s="38" t="s">
        <v>185</v>
      </c>
      <c r="D61" s="26"/>
      <c r="E61" s="27" t="s">
        <v>168</v>
      </c>
      <c r="F61" s="63"/>
      <c r="G61" s="63"/>
      <c r="H61" s="63"/>
      <c r="I61" s="63">
        <v>126</v>
      </c>
      <c r="J61" s="55"/>
      <c r="K61" s="55"/>
      <c r="L61" s="55"/>
      <c r="M61" s="55"/>
      <c r="N61" s="55"/>
      <c r="O61" s="64"/>
      <c r="P61" s="64"/>
      <c r="Q61" s="64"/>
      <c r="R61" s="64"/>
      <c r="S61" s="64"/>
      <c r="T61" s="64"/>
      <c r="U61" s="65"/>
      <c r="V61" s="60">
        <f t="shared" si="5"/>
        <v>126</v>
      </c>
      <c r="W61" s="46">
        <f t="shared" si="4"/>
        <v>1</v>
      </c>
      <c r="X61" s="61">
        <f t="shared" si="3"/>
        <v>0</v>
      </c>
    </row>
    <row r="62" spans="1:24" ht="78.75">
      <c r="A62" s="87">
        <v>48</v>
      </c>
      <c r="B62" s="42" t="s">
        <v>233</v>
      </c>
      <c r="C62" s="38" t="s">
        <v>234</v>
      </c>
      <c r="D62" s="26"/>
      <c r="E62" s="27" t="s">
        <v>225</v>
      </c>
      <c r="F62" s="63"/>
      <c r="G62" s="63"/>
      <c r="H62" s="63"/>
      <c r="I62" s="55"/>
      <c r="J62" s="55"/>
      <c r="K62" s="55">
        <v>124</v>
      </c>
      <c r="L62" s="55"/>
      <c r="M62" s="55"/>
      <c r="N62" s="55"/>
      <c r="O62" s="64"/>
      <c r="P62" s="64"/>
      <c r="Q62" s="64"/>
      <c r="R62" s="64"/>
      <c r="S62" s="64"/>
      <c r="T62" s="64"/>
      <c r="U62" s="65"/>
      <c r="V62" s="60">
        <f t="shared" si="5"/>
        <v>124</v>
      </c>
      <c r="W62" s="50">
        <f t="shared" si="4"/>
        <v>1</v>
      </c>
      <c r="X62" s="61">
        <f t="shared" si="3"/>
        <v>0</v>
      </c>
    </row>
    <row r="63" spans="1:24" ht="78.75">
      <c r="A63" s="79">
        <v>49</v>
      </c>
      <c r="B63" s="42" t="s">
        <v>67</v>
      </c>
      <c r="C63" s="38" t="s">
        <v>68</v>
      </c>
      <c r="D63" s="26"/>
      <c r="E63" s="27" t="s">
        <v>20</v>
      </c>
      <c r="F63" s="63">
        <v>123</v>
      </c>
      <c r="G63" s="63"/>
      <c r="H63" s="69"/>
      <c r="I63" s="55"/>
      <c r="J63" s="55"/>
      <c r="K63" s="55"/>
      <c r="L63" s="67"/>
      <c r="M63" s="55"/>
      <c r="N63" s="55"/>
      <c r="O63" s="64"/>
      <c r="P63" s="64"/>
      <c r="Q63" s="64"/>
      <c r="R63" s="64"/>
      <c r="S63" s="64"/>
      <c r="T63" s="64"/>
      <c r="U63" s="65"/>
      <c r="V63" s="60">
        <f t="shared" si="5"/>
        <v>123</v>
      </c>
      <c r="W63" s="46">
        <f t="shared" si="4"/>
        <v>1</v>
      </c>
      <c r="X63" s="61">
        <f t="shared" si="3"/>
        <v>0</v>
      </c>
    </row>
    <row r="64" spans="1:24" ht="47.25">
      <c r="A64" s="87">
        <v>50</v>
      </c>
      <c r="B64" s="37" t="s">
        <v>69</v>
      </c>
      <c r="C64" s="38"/>
      <c r="D64" s="26"/>
      <c r="E64" s="27" t="s">
        <v>20</v>
      </c>
      <c r="F64" s="63">
        <v>115</v>
      </c>
      <c r="G64" s="63"/>
      <c r="H64" s="69"/>
      <c r="I64" s="63"/>
      <c r="J64" s="55"/>
      <c r="K64" s="55"/>
      <c r="L64" s="55"/>
      <c r="M64" s="55"/>
      <c r="N64" s="55"/>
      <c r="O64" s="64"/>
      <c r="P64" s="64"/>
      <c r="Q64" s="64"/>
      <c r="R64" s="64"/>
      <c r="S64" s="64"/>
      <c r="T64" s="64"/>
      <c r="U64" s="65"/>
      <c r="V64" s="60">
        <f t="shared" si="5"/>
        <v>115</v>
      </c>
      <c r="W64" s="46">
        <f t="shared" si="4"/>
        <v>1</v>
      </c>
      <c r="X64" s="61">
        <f t="shared" si="3"/>
        <v>0</v>
      </c>
    </row>
    <row r="65" spans="1:24" ht="78.75">
      <c r="A65" s="87">
        <v>51</v>
      </c>
      <c r="B65" s="42" t="s">
        <v>186</v>
      </c>
      <c r="C65" s="38" t="s">
        <v>187</v>
      </c>
      <c r="D65" s="26"/>
      <c r="E65" s="27" t="s">
        <v>141</v>
      </c>
      <c r="F65" s="63"/>
      <c r="G65" s="63"/>
      <c r="H65" s="69"/>
      <c r="I65" s="63">
        <v>115</v>
      </c>
      <c r="J65" s="55"/>
      <c r="K65" s="55"/>
      <c r="L65" s="55"/>
      <c r="M65" s="55"/>
      <c r="N65" s="55"/>
      <c r="O65" s="64"/>
      <c r="P65" s="64"/>
      <c r="Q65" s="64"/>
      <c r="R65" s="64"/>
      <c r="S65" s="64"/>
      <c r="T65" s="64"/>
      <c r="U65" s="65"/>
      <c r="V65" s="60">
        <f t="shared" si="5"/>
        <v>115</v>
      </c>
      <c r="W65" s="46">
        <f t="shared" si="4"/>
        <v>1</v>
      </c>
      <c r="X65" s="61">
        <f t="shared" si="3"/>
        <v>0</v>
      </c>
    </row>
    <row r="66" spans="1:24" ht="63">
      <c r="A66" s="79">
        <v>52</v>
      </c>
      <c r="B66" s="37" t="s">
        <v>188</v>
      </c>
      <c r="C66" s="38" t="s">
        <v>189</v>
      </c>
      <c r="D66" s="26"/>
      <c r="E66" s="27" t="s">
        <v>116</v>
      </c>
      <c r="F66" s="63"/>
      <c r="G66" s="63"/>
      <c r="H66" s="69"/>
      <c r="I66" s="55"/>
      <c r="J66" s="55">
        <v>113</v>
      </c>
      <c r="K66" s="104"/>
      <c r="L66" s="55"/>
      <c r="M66" s="55"/>
      <c r="N66" s="55"/>
      <c r="O66" s="64"/>
      <c r="P66" s="64"/>
      <c r="Q66" s="64"/>
      <c r="R66" s="64"/>
      <c r="S66" s="64"/>
      <c r="T66" s="64"/>
      <c r="U66" s="65"/>
      <c r="V66" s="60">
        <f t="shared" si="5"/>
        <v>113</v>
      </c>
      <c r="W66" s="46">
        <f t="shared" si="4"/>
        <v>1</v>
      </c>
      <c r="X66" s="61">
        <f t="shared" si="3"/>
        <v>0</v>
      </c>
    </row>
    <row r="67" spans="1:24" ht="78.75">
      <c r="A67" s="87">
        <v>53</v>
      </c>
      <c r="B67" s="37" t="s">
        <v>190</v>
      </c>
      <c r="C67" s="38" t="s">
        <v>191</v>
      </c>
      <c r="D67" s="26"/>
      <c r="E67" s="27" t="s">
        <v>146</v>
      </c>
      <c r="F67" s="40"/>
      <c r="G67" s="63"/>
      <c r="H67" s="63"/>
      <c r="I67" s="55">
        <v>112</v>
      </c>
      <c r="J67" s="55"/>
      <c r="K67" s="55"/>
      <c r="L67" s="55"/>
      <c r="M67" s="55"/>
      <c r="N67" s="55"/>
      <c r="O67" s="64"/>
      <c r="P67" s="64"/>
      <c r="Q67" s="64"/>
      <c r="R67" s="64"/>
      <c r="S67" s="64"/>
      <c r="T67" s="64"/>
      <c r="U67" s="65"/>
      <c r="V67" s="60">
        <f t="shared" si="5"/>
        <v>112</v>
      </c>
      <c r="W67" s="46">
        <f t="shared" si="4"/>
        <v>1</v>
      </c>
      <c r="X67" s="61">
        <f t="shared" si="3"/>
        <v>0</v>
      </c>
    </row>
    <row r="68" spans="1:24" ht="78.75">
      <c r="A68" s="87">
        <v>54</v>
      </c>
      <c r="B68" s="37" t="s">
        <v>72</v>
      </c>
      <c r="C68" s="38" t="s">
        <v>73</v>
      </c>
      <c r="D68" s="26" t="s">
        <v>74</v>
      </c>
      <c r="E68" s="27" t="s">
        <v>20</v>
      </c>
      <c r="F68" s="40"/>
      <c r="G68" s="63"/>
      <c r="H68" s="39">
        <v>110</v>
      </c>
      <c r="I68" s="55"/>
      <c r="J68" s="55"/>
      <c r="K68" s="55"/>
      <c r="L68" s="55"/>
      <c r="M68" s="55"/>
      <c r="N68" s="55"/>
      <c r="O68" s="64"/>
      <c r="P68" s="64"/>
      <c r="Q68" s="64"/>
      <c r="R68" s="64"/>
      <c r="S68" s="64"/>
      <c r="T68" s="64"/>
      <c r="U68" s="65"/>
      <c r="V68" s="60">
        <f t="shared" si="5"/>
        <v>110</v>
      </c>
      <c r="W68" s="50">
        <f t="shared" si="4"/>
        <v>1</v>
      </c>
      <c r="X68" s="61">
        <f t="shared" si="3"/>
        <v>0</v>
      </c>
    </row>
    <row r="69" spans="1:24" ht="31.5">
      <c r="A69" s="79">
        <v>55</v>
      </c>
      <c r="B69" s="37" t="s">
        <v>192</v>
      </c>
      <c r="C69" s="38" t="s">
        <v>193</v>
      </c>
      <c r="D69" s="26"/>
      <c r="E69" s="27" t="s">
        <v>116</v>
      </c>
      <c r="F69" s="40"/>
      <c r="G69" s="63"/>
      <c r="H69" s="108"/>
      <c r="I69" s="55"/>
      <c r="J69" s="55">
        <v>110</v>
      </c>
      <c r="K69" s="104"/>
      <c r="L69" s="55"/>
      <c r="M69" s="55"/>
      <c r="N69" s="55"/>
      <c r="O69" s="64"/>
      <c r="P69" s="64"/>
      <c r="Q69" s="64"/>
      <c r="R69" s="64"/>
      <c r="S69" s="64"/>
      <c r="T69" s="64"/>
      <c r="U69" s="65"/>
      <c r="V69" s="60">
        <f t="shared" si="5"/>
        <v>110</v>
      </c>
      <c r="W69" s="46">
        <f t="shared" si="4"/>
        <v>1</v>
      </c>
      <c r="X69" s="61">
        <f t="shared" si="3"/>
        <v>0</v>
      </c>
    </row>
    <row r="70" spans="1:24" ht="47.25">
      <c r="A70" s="87">
        <v>56</v>
      </c>
      <c r="B70" s="42" t="s">
        <v>194</v>
      </c>
      <c r="C70" s="38" t="s">
        <v>195</v>
      </c>
      <c r="D70" s="26"/>
      <c r="E70" s="27" t="s">
        <v>116</v>
      </c>
      <c r="F70" s="40"/>
      <c r="G70" s="63"/>
      <c r="H70" s="40"/>
      <c r="I70" s="63"/>
      <c r="J70" s="55">
        <v>108</v>
      </c>
      <c r="K70" s="104"/>
      <c r="L70" s="55"/>
      <c r="M70" s="55"/>
      <c r="N70" s="55"/>
      <c r="O70" s="64"/>
      <c r="P70" s="64"/>
      <c r="Q70" s="64"/>
      <c r="R70" s="64"/>
      <c r="S70" s="64"/>
      <c r="T70" s="64"/>
      <c r="U70" s="65"/>
      <c r="V70" s="60">
        <f t="shared" si="5"/>
        <v>108</v>
      </c>
      <c r="W70" s="46">
        <f t="shared" si="4"/>
        <v>1</v>
      </c>
      <c r="X70" s="61">
        <f t="shared" si="3"/>
        <v>0</v>
      </c>
    </row>
    <row r="71" spans="1:24" ht="63">
      <c r="A71" s="87">
        <v>57</v>
      </c>
      <c r="B71" s="37" t="s">
        <v>70</v>
      </c>
      <c r="C71" s="38" t="s">
        <v>71</v>
      </c>
      <c r="D71" s="26"/>
      <c r="E71" s="27" t="s">
        <v>20</v>
      </c>
      <c r="F71" s="66"/>
      <c r="G71" s="63">
        <v>114</v>
      </c>
      <c r="H71" s="40">
        <v>101</v>
      </c>
      <c r="I71" s="55"/>
      <c r="J71" s="55"/>
      <c r="K71" s="55"/>
      <c r="L71" s="55"/>
      <c r="M71" s="55"/>
      <c r="N71" s="55"/>
      <c r="O71" s="64"/>
      <c r="P71" s="64"/>
      <c r="Q71" s="64"/>
      <c r="R71" s="64"/>
      <c r="S71" s="64"/>
      <c r="T71" s="64"/>
      <c r="U71" s="65"/>
      <c r="V71" s="60">
        <f t="shared" si="5"/>
        <v>107.5</v>
      </c>
      <c r="W71" s="46">
        <f t="shared" si="4"/>
        <v>2</v>
      </c>
      <c r="X71" s="61">
        <f t="shared" si="3"/>
        <v>0</v>
      </c>
    </row>
    <row r="72" spans="1:24" ht="78.75">
      <c r="A72" s="79">
        <v>58</v>
      </c>
      <c r="B72" s="37" t="s">
        <v>75</v>
      </c>
      <c r="C72" s="38" t="s">
        <v>76</v>
      </c>
      <c r="D72" s="26" t="s">
        <v>77</v>
      </c>
      <c r="E72" s="27" t="s">
        <v>57</v>
      </c>
      <c r="F72" s="40"/>
      <c r="G72" s="63">
        <v>107</v>
      </c>
      <c r="H72" s="40"/>
      <c r="I72" s="63"/>
      <c r="J72" s="63"/>
      <c r="K72" s="63"/>
      <c r="L72" s="63"/>
      <c r="M72" s="63"/>
      <c r="N72" s="63"/>
      <c r="O72" s="105"/>
      <c r="P72" s="105"/>
      <c r="Q72" s="105"/>
      <c r="R72" s="105"/>
      <c r="S72" s="105"/>
      <c r="T72" s="105"/>
      <c r="U72" s="106"/>
      <c r="V72" s="60">
        <f t="shared" si="5"/>
        <v>107</v>
      </c>
      <c r="W72" s="50">
        <f t="shared" si="4"/>
        <v>1</v>
      </c>
      <c r="X72" s="61">
        <f t="shared" si="3"/>
        <v>0</v>
      </c>
    </row>
    <row r="73" spans="1:24" ht="47.25">
      <c r="A73" s="87">
        <v>59</v>
      </c>
      <c r="B73" s="37" t="s">
        <v>196</v>
      </c>
      <c r="C73" s="38" t="s">
        <v>197</v>
      </c>
      <c r="D73" s="26"/>
      <c r="E73" s="27" t="s">
        <v>116</v>
      </c>
      <c r="F73" s="40"/>
      <c r="G73" s="63"/>
      <c r="H73" s="40"/>
      <c r="I73" s="55"/>
      <c r="J73" s="55">
        <v>107</v>
      </c>
      <c r="K73" s="104"/>
      <c r="L73" s="55"/>
      <c r="M73" s="55"/>
      <c r="N73" s="55"/>
      <c r="O73" s="64"/>
      <c r="P73" s="64"/>
      <c r="Q73" s="64"/>
      <c r="R73" s="64"/>
      <c r="S73" s="64"/>
      <c r="T73" s="64"/>
      <c r="U73" s="65"/>
      <c r="V73" s="60">
        <f t="shared" si="5"/>
        <v>107</v>
      </c>
      <c r="W73" s="46">
        <f t="shared" si="4"/>
        <v>1</v>
      </c>
      <c r="X73" s="61">
        <f t="shared" si="3"/>
        <v>0</v>
      </c>
    </row>
    <row r="74" spans="1:24" ht="78.75">
      <c r="A74" s="87">
        <v>60</v>
      </c>
      <c r="B74" s="37" t="s">
        <v>78</v>
      </c>
      <c r="C74" s="38" t="s">
        <v>79</v>
      </c>
      <c r="D74" s="26"/>
      <c r="E74" s="27" t="s">
        <v>17</v>
      </c>
      <c r="F74" s="40"/>
      <c r="G74" s="63"/>
      <c r="H74" s="40">
        <v>101</v>
      </c>
      <c r="I74" s="63"/>
      <c r="J74" s="55"/>
      <c r="K74" s="55"/>
      <c r="L74" s="55"/>
      <c r="M74" s="55"/>
      <c r="N74" s="55"/>
      <c r="O74" s="64"/>
      <c r="P74" s="64"/>
      <c r="Q74" s="64"/>
      <c r="R74" s="64"/>
      <c r="S74" s="64"/>
      <c r="T74" s="64"/>
      <c r="U74" s="65"/>
      <c r="V74" s="60">
        <f t="shared" si="5"/>
        <v>101</v>
      </c>
      <c r="W74" s="46">
        <f t="shared" si="4"/>
        <v>1</v>
      </c>
      <c r="X74" s="61">
        <f t="shared" si="3"/>
        <v>0</v>
      </c>
    </row>
    <row r="75" spans="1:24" ht="78.75">
      <c r="A75" s="79">
        <v>61</v>
      </c>
      <c r="B75" s="37" t="s">
        <v>198</v>
      </c>
      <c r="C75" s="38" t="s">
        <v>199</v>
      </c>
      <c r="D75" s="26" t="s">
        <v>200</v>
      </c>
      <c r="E75" s="27" t="s">
        <v>115</v>
      </c>
      <c r="F75" s="40"/>
      <c r="G75" s="63"/>
      <c r="H75" s="108"/>
      <c r="I75" s="63">
        <v>85</v>
      </c>
      <c r="J75" s="55"/>
      <c r="K75" s="55"/>
      <c r="L75" s="55"/>
      <c r="M75" s="55"/>
      <c r="N75" s="55"/>
      <c r="O75" s="64"/>
      <c r="P75" s="64"/>
      <c r="Q75" s="64"/>
      <c r="R75" s="64"/>
      <c r="S75" s="64"/>
      <c r="T75" s="64"/>
      <c r="U75" s="65"/>
      <c r="V75" s="60">
        <f t="shared" si="5"/>
        <v>85</v>
      </c>
      <c r="W75" s="46">
        <f t="shared" si="4"/>
        <v>1</v>
      </c>
      <c r="X75" s="61">
        <f t="shared" si="3"/>
        <v>0</v>
      </c>
    </row>
    <row r="76" spans="1:24" ht="78.75">
      <c r="A76" s="87">
        <v>62</v>
      </c>
      <c r="B76" s="37" t="s">
        <v>80</v>
      </c>
      <c r="C76" s="38" t="s">
        <v>81</v>
      </c>
      <c r="D76" s="26"/>
      <c r="E76" s="27" t="s">
        <v>34</v>
      </c>
      <c r="F76" s="40"/>
      <c r="G76" s="63"/>
      <c r="H76" s="40">
        <v>81</v>
      </c>
      <c r="I76" s="63"/>
      <c r="J76" s="55"/>
      <c r="K76" s="111"/>
      <c r="L76" s="55"/>
      <c r="M76" s="55"/>
      <c r="N76" s="55"/>
      <c r="O76" s="64"/>
      <c r="P76" s="64"/>
      <c r="Q76" s="64"/>
      <c r="R76" s="64"/>
      <c r="S76" s="64"/>
      <c r="T76" s="64"/>
      <c r="U76" s="65"/>
      <c r="V76" s="60">
        <f t="shared" si="5"/>
        <v>81</v>
      </c>
      <c r="W76" s="46">
        <f t="shared" si="4"/>
        <v>1</v>
      </c>
      <c r="X76" s="61">
        <f t="shared" si="3"/>
        <v>0</v>
      </c>
    </row>
    <row r="77" spans="1:24" ht="94.5">
      <c r="A77" s="87">
        <v>63</v>
      </c>
      <c r="B77" s="42" t="s">
        <v>235</v>
      </c>
      <c r="C77" s="38" t="s">
        <v>236</v>
      </c>
      <c r="D77" s="26"/>
      <c r="E77" s="27" t="s">
        <v>66</v>
      </c>
      <c r="F77" s="40"/>
      <c r="G77" s="63"/>
      <c r="H77" s="40"/>
      <c r="I77" s="55"/>
      <c r="J77" s="55"/>
      <c r="K77" s="111">
        <v>78</v>
      </c>
      <c r="L77" s="55"/>
      <c r="M77" s="132"/>
      <c r="N77" s="132"/>
      <c r="O77" s="133"/>
      <c r="P77" s="133"/>
      <c r="Q77" s="133"/>
      <c r="R77" s="133"/>
      <c r="S77" s="133"/>
      <c r="T77" s="133"/>
      <c r="U77" s="134"/>
      <c r="V77" s="60">
        <f t="shared" si="5"/>
        <v>78</v>
      </c>
      <c r="W77" s="46">
        <f t="shared" si="4"/>
        <v>1</v>
      </c>
      <c r="X77" s="61">
        <f t="shared" si="3"/>
        <v>0</v>
      </c>
    </row>
    <row r="78" spans="1:24" ht="63">
      <c r="A78" s="79">
        <v>64</v>
      </c>
      <c r="B78" s="37" t="s">
        <v>201</v>
      </c>
      <c r="C78" s="38" t="s">
        <v>202</v>
      </c>
      <c r="D78" s="26" t="s">
        <v>203</v>
      </c>
      <c r="E78" s="27" t="s">
        <v>204</v>
      </c>
      <c r="F78" s="40"/>
      <c r="G78" s="63"/>
      <c r="H78" s="108"/>
      <c r="I78" s="63">
        <v>75</v>
      </c>
      <c r="J78" s="55"/>
      <c r="K78" s="111"/>
      <c r="L78" s="55"/>
      <c r="M78" s="55"/>
      <c r="N78" s="55"/>
      <c r="O78" s="64"/>
      <c r="P78" s="64"/>
      <c r="Q78" s="64"/>
      <c r="R78" s="64"/>
      <c r="S78" s="64"/>
      <c r="T78" s="64"/>
      <c r="U78" s="65"/>
      <c r="V78" s="60">
        <f t="shared" si="5"/>
        <v>75</v>
      </c>
      <c r="W78" s="46">
        <f t="shared" si="4"/>
        <v>1</v>
      </c>
      <c r="X78" s="61">
        <f t="shared" si="3"/>
        <v>0</v>
      </c>
    </row>
    <row r="79" spans="1:24" ht="47.25">
      <c r="A79" s="87">
        <v>65</v>
      </c>
      <c r="B79" s="37" t="s">
        <v>205</v>
      </c>
      <c r="C79" s="38" t="s">
        <v>206</v>
      </c>
      <c r="D79" s="26"/>
      <c r="E79" s="27" t="s">
        <v>116</v>
      </c>
      <c r="F79" s="40"/>
      <c r="G79" s="63"/>
      <c r="H79" s="40"/>
      <c r="I79" s="55"/>
      <c r="J79" s="55">
        <v>75</v>
      </c>
      <c r="K79" s="114"/>
      <c r="L79" s="55"/>
      <c r="M79" s="55"/>
      <c r="N79" s="55"/>
      <c r="O79" s="64"/>
      <c r="P79" s="64"/>
      <c r="Q79" s="64"/>
      <c r="R79" s="64"/>
      <c r="S79" s="64"/>
      <c r="T79" s="64"/>
      <c r="U79" s="65"/>
      <c r="V79" s="60">
        <f t="shared" si="5"/>
        <v>75</v>
      </c>
      <c r="W79" s="46">
        <f t="shared" si="4"/>
        <v>1</v>
      </c>
      <c r="X79" s="61">
        <f t="shared" si="3"/>
        <v>0</v>
      </c>
    </row>
    <row r="80" spans="1:24" ht="94.5">
      <c r="A80" s="87">
        <v>66</v>
      </c>
      <c r="B80" s="37" t="s">
        <v>82</v>
      </c>
      <c r="C80" s="38" t="s">
        <v>83</v>
      </c>
      <c r="D80" s="26" t="s">
        <v>84</v>
      </c>
      <c r="E80" s="27" t="s">
        <v>85</v>
      </c>
      <c r="F80" s="40"/>
      <c r="G80" s="63">
        <v>63</v>
      </c>
      <c r="H80" s="40"/>
      <c r="I80" s="55"/>
      <c r="J80" s="55"/>
      <c r="K80" s="111"/>
      <c r="L80" s="55"/>
      <c r="M80" s="55"/>
      <c r="N80" s="55"/>
      <c r="O80" s="64"/>
      <c r="P80" s="64"/>
      <c r="Q80" s="64"/>
      <c r="R80" s="64"/>
      <c r="S80" s="64"/>
      <c r="T80" s="64"/>
      <c r="U80" s="65"/>
      <c r="V80" s="60">
        <f t="shared" si="5"/>
        <v>63</v>
      </c>
      <c r="W80" s="50">
        <f t="shared" si="4"/>
        <v>1</v>
      </c>
      <c r="X80" s="61">
        <f t="shared" ref="X80:X97" si="6">IF(W80&gt;2,MIN(F80:U80),0)</f>
        <v>0</v>
      </c>
    </row>
    <row r="81" spans="1:24" ht="94.5">
      <c r="A81" s="79">
        <v>67</v>
      </c>
      <c r="B81" s="42" t="s">
        <v>86</v>
      </c>
      <c r="C81" s="38" t="s">
        <v>87</v>
      </c>
      <c r="D81" s="26"/>
      <c r="E81" s="27" t="s">
        <v>42</v>
      </c>
      <c r="F81" s="110"/>
      <c r="G81" s="55">
        <v>55</v>
      </c>
      <c r="H81" s="40"/>
      <c r="I81" s="55"/>
      <c r="J81" s="55"/>
      <c r="K81" s="111"/>
      <c r="L81" s="55"/>
      <c r="M81" s="55"/>
      <c r="N81" s="55"/>
      <c r="O81" s="64"/>
      <c r="P81" s="64"/>
      <c r="Q81" s="64"/>
      <c r="R81" s="64"/>
      <c r="S81" s="64"/>
      <c r="T81" s="64"/>
      <c r="U81" s="65"/>
      <c r="V81" s="60">
        <f t="shared" si="5"/>
        <v>55</v>
      </c>
      <c r="W81" s="46">
        <f t="shared" si="4"/>
        <v>1</v>
      </c>
      <c r="X81" s="61">
        <f t="shared" si="6"/>
        <v>0</v>
      </c>
    </row>
    <row r="82" spans="1:24" ht="78.75">
      <c r="A82" s="87">
        <v>69</v>
      </c>
      <c r="B82" s="42" t="s">
        <v>207</v>
      </c>
      <c r="C82" s="38" t="s">
        <v>208</v>
      </c>
      <c r="D82" s="26"/>
      <c r="E82" s="27" t="s">
        <v>115</v>
      </c>
      <c r="F82" s="40"/>
      <c r="G82" s="63"/>
      <c r="H82" s="40"/>
      <c r="I82" s="63">
        <v>54</v>
      </c>
      <c r="J82" s="55"/>
      <c r="K82" s="111"/>
      <c r="L82" s="55"/>
      <c r="M82" s="55"/>
      <c r="N82" s="55"/>
      <c r="O82" s="64"/>
      <c r="P82" s="64"/>
      <c r="Q82" s="64"/>
      <c r="R82" s="64"/>
      <c r="S82" s="64"/>
      <c r="T82" s="64"/>
      <c r="U82" s="65"/>
      <c r="V82" s="60">
        <f t="shared" si="5"/>
        <v>54</v>
      </c>
      <c r="W82" s="46">
        <f t="shared" si="4"/>
        <v>1</v>
      </c>
      <c r="X82" s="61">
        <f t="shared" si="6"/>
        <v>0</v>
      </c>
    </row>
    <row r="83" spans="1:24" ht="78.75">
      <c r="A83" s="79">
        <v>70</v>
      </c>
      <c r="B83" s="37" t="s">
        <v>88</v>
      </c>
      <c r="C83" s="38" t="s">
        <v>89</v>
      </c>
      <c r="D83" s="26" t="s">
        <v>90</v>
      </c>
      <c r="E83" s="27" t="s">
        <v>85</v>
      </c>
      <c r="F83" s="40"/>
      <c r="G83" s="63">
        <v>52</v>
      </c>
      <c r="H83" s="108"/>
      <c r="I83" s="55"/>
      <c r="J83" s="55"/>
      <c r="K83" s="111"/>
      <c r="L83" s="55"/>
      <c r="M83" s="55"/>
      <c r="N83" s="55"/>
      <c r="O83" s="64"/>
      <c r="P83" s="64"/>
      <c r="Q83" s="64"/>
      <c r="R83" s="64"/>
      <c r="S83" s="64"/>
      <c r="T83" s="64"/>
      <c r="U83" s="65"/>
      <c r="V83" s="60">
        <f t="shared" si="5"/>
        <v>52</v>
      </c>
      <c r="W83" s="50">
        <f t="shared" si="4"/>
        <v>1</v>
      </c>
      <c r="X83" s="61">
        <f t="shared" si="6"/>
        <v>0</v>
      </c>
    </row>
    <row r="84" spans="1:24" ht="63">
      <c r="A84" s="87">
        <v>71</v>
      </c>
      <c r="B84" s="37" t="s">
        <v>91</v>
      </c>
      <c r="C84" s="38" t="s">
        <v>92</v>
      </c>
      <c r="D84" s="26"/>
      <c r="E84" s="27" t="s">
        <v>17</v>
      </c>
      <c r="F84" s="40"/>
      <c r="G84" s="63"/>
      <c r="H84" s="40">
        <v>49</v>
      </c>
      <c r="I84" s="55"/>
      <c r="J84" s="55"/>
      <c r="K84" s="111"/>
      <c r="L84" s="55"/>
      <c r="M84" s="55"/>
      <c r="N84" s="55"/>
      <c r="O84" s="64"/>
      <c r="P84" s="64"/>
      <c r="Q84" s="64"/>
      <c r="R84" s="64"/>
      <c r="S84" s="64"/>
      <c r="T84" s="64"/>
      <c r="U84" s="65"/>
      <c r="V84" s="60">
        <f t="shared" si="5"/>
        <v>49</v>
      </c>
      <c r="W84" s="46">
        <f t="shared" si="4"/>
        <v>1</v>
      </c>
      <c r="X84" s="61">
        <f t="shared" si="6"/>
        <v>0</v>
      </c>
    </row>
    <row r="85" spans="1:24" ht="78.75">
      <c r="A85" s="87">
        <v>72</v>
      </c>
      <c r="B85" s="37" t="s">
        <v>93</v>
      </c>
      <c r="C85" s="38" t="s">
        <v>94</v>
      </c>
      <c r="D85" s="26" t="s">
        <v>95</v>
      </c>
      <c r="E85" s="27" t="s">
        <v>42</v>
      </c>
      <c r="F85" s="40"/>
      <c r="G85" s="63">
        <v>48</v>
      </c>
      <c r="H85" s="108"/>
      <c r="I85" s="55"/>
      <c r="J85" s="55"/>
      <c r="K85" s="111"/>
      <c r="L85" s="55"/>
      <c r="M85" s="55"/>
      <c r="N85" s="55"/>
      <c r="O85" s="64"/>
      <c r="P85" s="64"/>
      <c r="Q85" s="64"/>
      <c r="R85" s="64"/>
      <c r="S85" s="64"/>
      <c r="T85" s="64"/>
      <c r="U85" s="65"/>
      <c r="V85" s="60">
        <f t="shared" si="5"/>
        <v>48</v>
      </c>
      <c r="W85" s="50">
        <f t="shared" si="4"/>
        <v>1</v>
      </c>
      <c r="X85" s="61">
        <f t="shared" si="6"/>
        <v>0</v>
      </c>
    </row>
    <row r="86" spans="1:24" ht="63">
      <c r="A86" s="79">
        <v>73</v>
      </c>
      <c r="B86" s="42" t="s">
        <v>96</v>
      </c>
      <c r="C86" s="38" t="s">
        <v>97</v>
      </c>
      <c r="D86" s="26"/>
      <c r="E86" s="27" t="s">
        <v>42</v>
      </c>
      <c r="F86" s="112"/>
      <c r="G86" s="63">
        <v>47</v>
      </c>
      <c r="H86" s="40"/>
      <c r="I86" s="55"/>
      <c r="J86" s="55"/>
      <c r="K86" s="111"/>
      <c r="L86" s="55"/>
      <c r="M86" s="55"/>
      <c r="N86" s="55"/>
      <c r="O86" s="64"/>
      <c r="P86" s="64"/>
      <c r="Q86" s="64"/>
      <c r="R86" s="64"/>
      <c r="S86" s="64"/>
      <c r="T86" s="64"/>
      <c r="U86" s="65"/>
      <c r="V86" s="60">
        <f t="shared" si="5"/>
        <v>47</v>
      </c>
      <c r="W86" s="50">
        <f t="shared" si="4"/>
        <v>1</v>
      </c>
      <c r="X86" s="61">
        <f t="shared" si="6"/>
        <v>0</v>
      </c>
    </row>
    <row r="87" spans="1:24" ht="78.75">
      <c r="A87" s="87">
        <v>74</v>
      </c>
      <c r="B87" s="37" t="s">
        <v>98</v>
      </c>
      <c r="C87" s="38" t="s">
        <v>99</v>
      </c>
      <c r="D87" s="26"/>
      <c r="E87" s="27" t="s">
        <v>17</v>
      </c>
      <c r="F87" s="40"/>
      <c r="G87" s="63"/>
      <c r="H87" s="40">
        <v>39</v>
      </c>
      <c r="I87" s="55"/>
      <c r="J87" s="55"/>
      <c r="K87" s="111"/>
      <c r="L87" s="55"/>
      <c r="M87" s="55"/>
      <c r="N87" s="55"/>
      <c r="O87" s="64"/>
      <c r="P87" s="64"/>
      <c r="Q87" s="64"/>
      <c r="R87" s="64"/>
      <c r="S87" s="64"/>
      <c r="T87" s="64"/>
      <c r="U87" s="65"/>
      <c r="V87" s="60">
        <f t="shared" si="5"/>
        <v>39</v>
      </c>
      <c r="W87" s="46">
        <f t="shared" si="4"/>
        <v>1</v>
      </c>
      <c r="X87" s="61">
        <f t="shared" si="6"/>
        <v>0</v>
      </c>
    </row>
    <row r="88" spans="1:24" ht="94.5">
      <c r="A88" s="87">
        <v>75</v>
      </c>
      <c r="B88" s="42" t="s">
        <v>237</v>
      </c>
      <c r="C88" s="38" t="s">
        <v>238</v>
      </c>
      <c r="D88" s="26"/>
      <c r="E88" s="27" t="s">
        <v>66</v>
      </c>
      <c r="F88" s="112"/>
      <c r="G88" s="132"/>
      <c r="H88" s="40"/>
      <c r="I88" s="63"/>
      <c r="J88" s="63"/>
      <c r="K88" s="135">
        <v>33</v>
      </c>
      <c r="L88" s="55"/>
      <c r="M88" s="63"/>
      <c r="N88" s="63"/>
      <c r="O88" s="105"/>
      <c r="P88" s="105"/>
      <c r="Q88" s="105"/>
      <c r="R88" s="105"/>
      <c r="S88" s="105"/>
      <c r="T88" s="105"/>
      <c r="U88" s="106"/>
      <c r="V88" s="60">
        <f t="shared" si="5"/>
        <v>33</v>
      </c>
      <c r="W88" s="46">
        <f t="shared" si="4"/>
        <v>1</v>
      </c>
      <c r="X88" s="61">
        <f t="shared" si="6"/>
        <v>0</v>
      </c>
    </row>
    <row r="89" spans="1:24" ht="63">
      <c r="A89" s="79">
        <v>76</v>
      </c>
      <c r="B89" s="37" t="s">
        <v>209</v>
      </c>
      <c r="C89" s="38" t="s">
        <v>210</v>
      </c>
      <c r="D89" s="26" t="s">
        <v>211</v>
      </c>
      <c r="E89" s="27" t="s">
        <v>204</v>
      </c>
      <c r="F89" s="40"/>
      <c r="G89" s="63"/>
      <c r="H89" s="40"/>
      <c r="I89" s="63">
        <v>32</v>
      </c>
      <c r="J89" s="55"/>
      <c r="K89" s="111"/>
      <c r="L89" s="55"/>
      <c r="M89" s="55"/>
      <c r="N89" s="55"/>
      <c r="O89" s="64"/>
      <c r="P89" s="64"/>
      <c r="Q89" s="64"/>
      <c r="R89" s="64"/>
      <c r="S89" s="64"/>
      <c r="T89" s="64"/>
      <c r="U89" s="65"/>
      <c r="V89" s="60">
        <f t="shared" si="5"/>
        <v>32</v>
      </c>
      <c r="W89" s="46">
        <f t="shared" si="4"/>
        <v>1</v>
      </c>
      <c r="X89" s="61">
        <f t="shared" si="6"/>
        <v>0</v>
      </c>
    </row>
    <row r="90" spans="1:24" ht="78.75">
      <c r="A90" s="87">
        <v>77</v>
      </c>
      <c r="B90" s="37" t="s">
        <v>100</v>
      </c>
      <c r="C90" s="38" t="s">
        <v>101</v>
      </c>
      <c r="D90" s="26" t="s">
        <v>102</v>
      </c>
      <c r="E90" s="27" t="s">
        <v>85</v>
      </c>
      <c r="F90" s="40"/>
      <c r="G90" s="63">
        <v>28</v>
      </c>
      <c r="H90" s="66"/>
      <c r="I90" s="67"/>
      <c r="J90" s="67"/>
      <c r="K90" s="113"/>
      <c r="L90" s="67"/>
      <c r="M90" s="67"/>
      <c r="N90" s="67"/>
      <c r="O90" s="64"/>
      <c r="P90" s="64"/>
      <c r="Q90" s="64"/>
      <c r="R90" s="64"/>
      <c r="S90" s="64"/>
      <c r="T90" s="64"/>
      <c r="U90" s="68"/>
      <c r="V90" s="60">
        <f t="shared" si="5"/>
        <v>28</v>
      </c>
      <c r="W90" s="46">
        <f t="shared" si="4"/>
        <v>1</v>
      </c>
      <c r="X90" s="61">
        <f t="shared" si="6"/>
        <v>0</v>
      </c>
    </row>
    <row r="91" spans="1:24" ht="94.5">
      <c r="A91" s="87">
        <v>78</v>
      </c>
      <c r="B91" s="37" t="s">
        <v>103</v>
      </c>
      <c r="C91" s="38" t="s">
        <v>104</v>
      </c>
      <c r="D91" s="90" t="s">
        <v>105</v>
      </c>
      <c r="E91" s="27" t="s">
        <v>17</v>
      </c>
      <c r="F91" s="91"/>
      <c r="G91" s="61"/>
      <c r="H91" s="61">
        <v>28</v>
      </c>
      <c r="I91" s="136"/>
      <c r="J91" s="55"/>
      <c r="K91" s="111"/>
      <c r="L91" s="55"/>
      <c r="M91" s="55"/>
      <c r="N91" s="55"/>
      <c r="O91" s="64"/>
      <c r="P91" s="64"/>
      <c r="Q91" s="64"/>
      <c r="R91" s="64"/>
      <c r="S91" s="64"/>
      <c r="T91" s="64"/>
      <c r="U91" s="65"/>
      <c r="V91" s="60">
        <f t="shared" si="5"/>
        <v>28</v>
      </c>
      <c r="W91" s="46">
        <f t="shared" si="4"/>
        <v>1</v>
      </c>
      <c r="X91" s="61">
        <f t="shared" si="6"/>
        <v>0</v>
      </c>
    </row>
    <row r="92" spans="1:24" ht="78.75">
      <c r="A92" s="79">
        <v>79</v>
      </c>
      <c r="B92" s="37" t="s">
        <v>212</v>
      </c>
      <c r="C92" s="38" t="s">
        <v>213</v>
      </c>
      <c r="D92" s="26" t="s">
        <v>214</v>
      </c>
      <c r="E92" s="27" t="s">
        <v>204</v>
      </c>
      <c r="F92" s="40"/>
      <c r="G92" s="63"/>
      <c r="H92" s="108"/>
      <c r="I92" s="63">
        <v>28</v>
      </c>
      <c r="J92" s="55"/>
      <c r="K92" s="55"/>
      <c r="L92" s="55"/>
      <c r="M92" s="55"/>
      <c r="N92" s="55"/>
      <c r="O92" s="64"/>
      <c r="P92" s="64"/>
      <c r="Q92" s="64"/>
      <c r="R92" s="64"/>
      <c r="S92" s="64"/>
      <c r="T92" s="64"/>
      <c r="U92" s="65"/>
      <c r="V92" s="60">
        <f t="shared" si="5"/>
        <v>28</v>
      </c>
      <c r="W92" s="46">
        <f t="shared" si="4"/>
        <v>1</v>
      </c>
      <c r="X92" s="61">
        <f t="shared" si="6"/>
        <v>0</v>
      </c>
    </row>
    <row r="93" spans="1:24" ht="78.75">
      <c r="A93" s="87">
        <v>80</v>
      </c>
      <c r="B93" s="37" t="s">
        <v>106</v>
      </c>
      <c r="C93" s="38" t="s">
        <v>107</v>
      </c>
      <c r="D93" s="26" t="s">
        <v>108</v>
      </c>
      <c r="E93" s="27" t="s">
        <v>57</v>
      </c>
      <c r="F93" s="40"/>
      <c r="G93" s="63">
        <v>27</v>
      </c>
      <c r="H93" s="40"/>
      <c r="I93" s="55"/>
      <c r="J93" s="55"/>
      <c r="K93" s="55"/>
      <c r="L93" s="55"/>
      <c r="M93" s="55"/>
      <c r="N93" s="55"/>
      <c r="O93" s="64"/>
      <c r="P93" s="64"/>
      <c r="Q93" s="64"/>
      <c r="R93" s="64"/>
      <c r="S93" s="64"/>
      <c r="T93" s="64"/>
      <c r="U93" s="65"/>
      <c r="V93" s="60">
        <f t="shared" si="5"/>
        <v>27</v>
      </c>
      <c r="W93" s="46">
        <f t="shared" si="4"/>
        <v>1</v>
      </c>
      <c r="X93" s="61">
        <f t="shared" si="6"/>
        <v>0</v>
      </c>
    </row>
    <row r="94" spans="1:24" ht="94.5">
      <c r="A94" s="87">
        <v>81</v>
      </c>
      <c r="B94" s="37" t="s">
        <v>109</v>
      </c>
      <c r="C94" s="38" t="s">
        <v>110</v>
      </c>
      <c r="D94" s="26" t="s">
        <v>111</v>
      </c>
      <c r="E94" s="27" t="s">
        <v>20</v>
      </c>
      <c r="F94" s="40"/>
      <c r="G94" s="63"/>
      <c r="H94" s="40">
        <v>22</v>
      </c>
      <c r="I94" s="63"/>
      <c r="J94" s="55"/>
      <c r="K94" s="55"/>
      <c r="L94" s="55"/>
      <c r="M94" s="55"/>
      <c r="N94" s="55"/>
      <c r="O94" s="64"/>
      <c r="P94" s="64"/>
      <c r="Q94" s="64"/>
      <c r="R94" s="64"/>
      <c r="S94" s="64"/>
      <c r="T94" s="64"/>
      <c r="U94" s="65"/>
      <c r="V94" s="60">
        <f t="shared" si="5"/>
        <v>22</v>
      </c>
      <c r="W94" s="46">
        <f t="shared" si="4"/>
        <v>1</v>
      </c>
      <c r="X94" s="61">
        <f t="shared" si="6"/>
        <v>0</v>
      </c>
    </row>
    <row r="95" spans="1:24" ht="78.75">
      <c r="A95" s="79">
        <v>82</v>
      </c>
      <c r="B95" s="37" t="s">
        <v>112</v>
      </c>
      <c r="C95" s="38" t="s">
        <v>113</v>
      </c>
      <c r="D95" s="26" t="s">
        <v>114</v>
      </c>
      <c r="E95" s="27" t="s">
        <v>57</v>
      </c>
      <c r="F95" s="66"/>
      <c r="G95" s="63">
        <v>21</v>
      </c>
      <c r="H95" s="108"/>
      <c r="I95" s="55"/>
      <c r="J95" s="55"/>
      <c r="K95" s="55"/>
      <c r="L95" s="55"/>
      <c r="M95" s="55"/>
      <c r="N95" s="55"/>
      <c r="O95" s="64"/>
      <c r="P95" s="64"/>
      <c r="Q95" s="64"/>
      <c r="R95" s="64"/>
      <c r="S95" s="64"/>
      <c r="T95" s="64"/>
      <c r="U95" s="65"/>
      <c r="V95" s="60">
        <f t="shared" si="5"/>
        <v>21</v>
      </c>
      <c r="W95" s="46">
        <f t="shared" si="4"/>
        <v>1</v>
      </c>
      <c r="X95" s="61">
        <f t="shared" si="6"/>
        <v>0</v>
      </c>
    </row>
    <row r="96" spans="1:24" ht="78.75">
      <c r="A96" s="87">
        <v>83</v>
      </c>
      <c r="B96" s="37" t="s">
        <v>215</v>
      </c>
      <c r="C96" s="38" t="s">
        <v>216</v>
      </c>
      <c r="D96" s="26" t="s">
        <v>217</v>
      </c>
      <c r="E96" s="27" t="s">
        <v>168</v>
      </c>
      <c r="F96" s="40"/>
      <c r="G96" s="63"/>
      <c r="H96" s="40"/>
      <c r="I96" s="63">
        <v>16</v>
      </c>
      <c r="J96" s="55"/>
      <c r="K96" s="55"/>
      <c r="L96" s="55"/>
      <c r="M96" s="55"/>
      <c r="N96" s="55"/>
      <c r="O96" s="64"/>
      <c r="P96" s="64"/>
      <c r="Q96" s="64"/>
      <c r="R96" s="64"/>
      <c r="S96" s="64"/>
      <c r="T96" s="64"/>
      <c r="U96" s="65"/>
      <c r="V96" s="60">
        <f t="shared" si="5"/>
        <v>16</v>
      </c>
      <c r="W96" s="46">
        <f t="shared" si="4"/>
        <v>1</v>
      </c>
      <c r="X96" s="61">
        <f t="shared" si="6"/>
        <v>0</v>
      </c>
    </row>
    <row r="97" spans="1:24" ht="78.75">
      <c r="A97" s="87">
        <v>84</v>
      </c>
      <c r="B97" s="42" t="s">
        <v>218</v>
      </c>
      <c r="C97" s="38" t="s">
        <v>219</v>
      </c>
      <c r="D97" s="26" t="s">
        <v>220</v>
      </c>
      <c r="E97" s="27" t="s">
        <v>168</v>
      </c>
      <c r="F97" s="40"/>
      <c r="G97" s="63"/>
      <c r="H97" s="108"/>
      <c r="I97" s="63">
        <v>0</v>
      </c>
      <c r="J97" s="67"/>
      <c r="K97" s="104"/>
      <c r="L97" s="55"/>
      <c r="M97" s="55"/>
      <c r="N97" s="55"/>
      <c r="O97" s="64"/>
      <c r="P97" s="64"/>
      <c r="Q97" s="64"/>
      <c r="R97" s="64"/>
      <c r="S97" s="64"/>
      <c r="T97" s="64"/>
      <c r="U97" s="65"/>
      <c r="V97" s="60">
        <f t="shared" si="5"/>
        <v>0</v>
      </c>
      <c r="W97" s="46">
        <f t="shared" si="4"/>
        <v>1</v>
      </c>
      <c r="X97" s="61">
        <f t="shared" si="6"/>
        <v>0</v>
      </c>
    </row>
  </sheetData>
  <mergeCells count="5">
    <mergeCell ref="B1:E1"/>
    <mergeCell ref="F1:U1"/>
    <mergeCell ref="B3:E3"/>
    <mergeCell ref="J3:U3"/>
    <mergeCell ref="A14:U14"/>
  </mergeCells>
  <conditionalFormatting sqref="B2">
    <cfRule type="duplicateValues" dxfId="15" priority="12"/>
  </conditionalFormatting>
  <conditionalFormatting sqref="B12">
    <cfRule type="duplicateValues" dxfId="14" priority="11"/>
  </conditionalFormatting>
  <conditionalFormatting sqref="B21">
    <cfRule type="duplicateValues" dxfId="13" priority="10"/>
  </conditionalFormatting>
  <conditionalFormatting sqref="B27">
    <cfRule type="duplicateValues" dxfId="12" priority="13"/>
  </conditionalFormatting>
  <conditionalFormatting sqref="B22:B26 B1 B38:B55 B28:B36 B3:B5 B13:B15 B17:B20 B92:B97 B7:B11">
    <cfRule type="duplicateValues" dxfId="11" priority="14"/>
  </conditionalFormatting>
  <conditionalFormatting sqref="B6">
    <cfRule type="duplicateValues" dxfId="10" priority="9"/>
  </conditionalFormatting>
  <conditionalFormatting sqref="B37">
    <cfRule type="duplicateValues" dxfId="9" priority="8"/>
  </conditionalFormatting>
  <conditionalFormatting sqref="B92:B97 B1:B90">
    <cfRule type="duplicateValues" dxfId="8" priority="6"/>
    <cfRule type="duplicateValues" dxfId="7" priority="7"/>
  </conditionalFormatting>
  <conditionalFormatting sqref="B76:B90 B16">
    <cfRule type="duplicateValues" dxfId="6" priority="15"/>
  </conditionalFormatting>
  <conditionalFormatting sqref="B56:B75">
    <cfRule type="duplicateValues" dxfId="5" priority="16"/>
  </conditionalFormatting>
  <conditionalFormatting sqref="B1:B97">
    <cfRule type="duplicateValues" dxfId="4" priority="5"/>
  </conditionalFormatting>
  <conditionalFormatting sqref="C1:C97">
    <cfRule type="duplicateValues" dxfId="3" priority="4"/>
  </conditionalFormatting>
  <conditionalFormatting sqref="B91">
    <cfRule type="duplicateValues" dxfId="2" priority="1"/>
    <cfRule type="duplicateValues" dxfId="1" priority="2"/>
  </conditionalFormatting>
  <conditionalFormatting sqref="B9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2026-04-09T07:41:47Z</dcterms:created>
  <dcterms:modified xsi:type="dcterms:W3CDTF">2026-04-21T14:45:33Z</dcterms:modified>
</cp:coreProperties>
</file>